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5" activeTab="2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15"/>
  <c r="G15" s="1"/>
  <c r="E27"/>
  <c r="G27" s="1"/>
  <c r="E39"/>
  <c r="G39" s="1"/>
  <c r="E43"/>
  <c r="G43" s="1"/>
  <c r="E59"/>
  <c r="G59" s="1"/>
  <c r="E71"/>
  <c r="G71" s="1"/>
  <c r="E79"/>
  <c r="G79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3"/>
  <c r="G3" s="1"/>
  <c r="E7"/>
  <c r="G7" s="1"/>
  <c r="E23"/>
  <c r="G23" s="1"/>
  <c r="E31"/>
  <c r="G31" s="1"/>
  <c r="E51"/>
  <c r="G51" s="1"/>
  <c r="E67"/>
  <c r="G67" s="1"/>
  <c r="E83"/>
  <c r="G83" s="1"/>
  <c r="E95"/>
  <c r="G95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19"/>
  <c r="G19" s="1"/>
  <c r="E35"/>
  <c r="G35" s="1"/>
  <c r="E47"/>
  <c r="G47" s="1"/>
  <c r="E55"/>
  <c r="G55" s="1"/>
  <c r="E63"/>
  <c r="G63" s="1"/>
  <c r="E75"/>
  <c r="G75" s="1"/>
  <c r="E87"/>
  <c r="G8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B15"/>
  <c r="D15" s="1"/>
  <c r="B19"/>
  <c r="D19" s="1"/>
  <c r="Q19" s="1"/>
  <c r="B23"/>
  <c r="D23" s="1"/>
  <c r="B27"/>
  <c r="D27" s="1"/>
  <c r="B31"/>
  <c r="D31" s="1"/>
  <c r="Q31" s="1"/>
  <c r="B35"/>
  <c r="D35" s="1"/>
  <c r="Q35" s="1"/>
  <c r="B39"/>
  <c r="D39" s="1"/>
  <c r="Q39" s="1"/>
  <c r="B43"/>
  <c r="D43" s="1"/>
  <c r="B47"/>
  <c r="D47" s="1"/>
  <c r="Q47" s="1"/>
  <c r="B51"/>
  <c r="D51" s="1"/>
  <c r="Q51" s="1"/>
  <c r="B55"/>
  <c r="D55" s="1"/>
  <c r="B59"/>
  <c r="D59" s="1"/>
  <c r="B63"/>
  <c r="D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T2" i="82" l="1"/>
  <c r="T2" i="79"/>
  <c r="DM99" i="11"/>
  <c r="Q16" i="81"/>
  <c r="Q91"/>
  <c r="Q87"/>
  <c r="Q27"/>
  <c r="Q20"/>
  <c r="Q88"/>
  <c r="Q63"/>
  <c r="Q36"/>
  <c r="Q83"/>
  <c r="Q43"/>
  <c r="Q40"/>
  <c r="Q8"/>
  <c r="Q68"/>
  <c r="Q52"/>
  <c r="Q23"/>
  <c r="Q55"/>
  <c r="Q59"/>
  <c r="Q11"/>
  <c r="Q15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L99" i="24"/>
  <c r="AB89" i="63"/>
  <c r="AB85"/>
  <c r="AB81"/>
  <c r="AB77"/>
  <c r="AB73"/>
  <c r="AB69"/>
  <c r="AB97" i="62"/>
  <c r="AB93"/>
  <c r="AB89"/>
  <c r="AB85"/>
  <c r="AB81"/>
  <c r="AB77"/>
  <c r="AB73"/>
  <c r="AB69"/>
  <c r="AB65"/>
  <c r="AB61"/>
  <c r="AB49"/>
  <c r="AB37"/>
  <c r="AB5"/>
  <c r="AB60"/>
  <c r="AB56"/>
  <c r="AB52"/>
  <c r="AB48"/>
  <c r="AB44"/>
  <c r="AB40"/>
  <c r="AB36"/>
  <c r="AB32"/>
  <c r="AB24"/>
  <c r="AB20"/>
  <c r="AB88" i="61"/>
  <c r="AB52"/>
  <c r="AB48"/>
  <c r="AB20"/>
  <c r="AB4"/>
  <c r="AB93"/>
  <c r="AB89"/>
  <c r="AB81"/>
  <c r="AB77"/>
  <c r="AB73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AD21"/>
  <c r="U21"/>
  <c r="F21"/>
  <c r="U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F32"/>
  <c r="U31"/>
  <c r="F31"/>
  <c r="U30"/>
  <c r="U29"/>
  <c r="F29"/>
  <c r="U28"/>
  <c r="F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U37"/>
  <c r="U36"/>
  <c r="F36"/>
  <c r="U35"/>
  <c r="N35"/>
  <c r="F35"/>
  <c r="U34"/>
  <c r="U33"/>
  <c r="F33"/>
  <c r="U32"/>
  <c r="N32"/>
  <c r="F32"/>
  <c r="U31"/>
  <c r="U30"/>
  <c r="F30"/>
  <c r="U29"/>
  <c r="N29"/>
  <c r="U28"/>
  <c r="F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U3"/>
  <c r="L99"/>
  <c r="A1"/>
  <c r="F34" i="56" l="1"/>
  <c r="F24"/>
  <c r="F20"/>
  <c r="F14"/>
  <c r="F4"/>
  <c r="F38" i="57"/>
  <c r="F78" i="58"/>
  <c r="O99" i="81"/>
  <c r="L99"/>
  <c r="I99"/>
  <c r="F99"/>
  <c r="C99"/>
  <c r="F21" i="63"/>
  <c r="B99"/>
  <c r="C99" i="56"/>
  <c r="B99"/>
  <c r="F62"/>
  <c r="F97" i="55"/>
  <c r="F31"/>
  <c r="F12"/>
  <c r="C99"/>
  <c r="F91" i="58"/>
  <c r="F81"/>
  <c r="F18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32"/>
  <c r="O32"/>
  <c r="V40"/>
  <c r="V24"/>
  <c r="O98"/>
  <c r="V24" i="56"/>
  <c r="V26"/>
  <c r="O35"/>
  <c r="V40"/>
  <c r="V42"/>
  <c r="V40" i="57"/>
  <c r="N8" i="55"/>
  <c r="F9"/>
  <c r="I99"/>
  <c r="M99"/>
  <c r="N12"/>
  <c r="F13"/>
  <c r="G26"/>
  <c r="N28"/>
  <c r="O28" s="1"/>
  <c r="F29"/>
  <c r="G42"/>
  <c r="N44"/>
  <c r="O44" s="1"/>
  <c r="F45"/>
  <c r="N60"/>
  <c r="O60" s="1"/>
  <c r="F61"/>
  <c r="O64"/>
  <c r="O72"/>
  <c r="O80"/>
  <c r="O92"/>
  <c r="O45" i="56"/>
  <c r="O65"/>
  <c r="V3" i="55"/>
  <c r="V82"/>
  <c r="O15" i="56"/>
  <c r="V36"/>
  <c r="V52"/>
  <c r="V59"/>
  <c r="O70"/>
  <c r="V28" i="55"/>
  <c r="V60"/>
  <c r="V18" i="56"/>
  <c r="V27"/>
  <c r="V32"/>
  <c r="V48"/>
  <c r="B99" i="55"/>
  <c r="F3"/>
  <c r="K99"/>
  <c r="F5"/>
  <c r="G18"/>
  <c r="O19"/>
  <c r="N20"/>
  <c r="O20" s="1"/>
  <c r="F21"/>
  <c r="N36"/>
  <c r="O36" s="1"/>
  <c r="F37"/>
  <c r="N52"/>
  <c r="F53"/>
  <c r="O68"/>
  <c r="O76"/>
  <c r="O84"/>
  <c r="O5" i="56"/>
  <c r="O21"/>
  <c r="O37"/>
  <c r="O53"/>
  <c r="O61"/>
  <c r="O69"/>
  <c r="O77"/>
  <c r="O93"/>
  <c r="O70" i="55"/>
  <c r="O7" i="56"/>
  <c r="O23"/>
  <c r="V28"/>
  <c r="V39"/>
  <c r="V44"/>
  <c r="V63"/>
  <c r="V82"/>
  <c r="J99" i="55"/>
  <c r="N24"/>
  <c r="O24" s="1"/>
  <c r="N40"/>
  <c r="O40" s="1"/>
  <c r="N56"/>
  <c r="O56" s="1"/>
  <c r="O96"/>
  <c r="V70" i="58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4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33"/>
  <c r="V37"/>
  <c r="V41"/>
  <c r="V45"/>
  <c r="V53"/>
  <c r="V57"/>
  <c r="V61"/>
  <c r="V65"/>
  <c r="V69"/>
  <c r="V73"/>
  <c r="V77"/>
  <c r="V81"/>
  <c r="V85"/>
  <c r="V89"/>
  <c r="V93"/>
  <c r="V97"/>
  <c r="N3" i="57"/>
  <c r="V33" i="58"/>
  <c r="V46"/>
  <c r="N3" i="56"/>
  <c r="G88" i="57"/>
  <c r="N90"/>
  <c r="F91"/>
  <c r="K99" i="58"/>
  <c r="U99"/>
  <c r="F9"/>
  <c r="F17"/>
  <c r="V42"/>
  <c r="V58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45" i="58"/>
  <c r="N99" i="81"/>
  <c r="P99" s="1"/>
  <c r="K99"/>
  <c r="M99" s="1"/>
  <c r="H99"/>
  <c r="J99" s="1"/>
  <c r="E99"/>
  <c r="G99" s="1"/>
  <c r="O78" i="56"/>
  <c r="O74" i="58"/>
  <c r="O26"/>
  <c r="O62" i="56"/>
  <c r="O66"/>
  <c r="O54"/>
  <c r="O46"/>
  <c r="O30"/>
  <c r="O26"/>
  <c r="O10"/>
  <c r="O78" i="55"/>
  <c r="O48" i="57"/>
  <c r="O64"/>
  <c r="O94" i="56"/>
  <c r="V50"/>
  <c r="O76"/>
  <c r="G74" i="55"/>
  <c r="O74" s="1"/>
  <c r="O52"/>
  <c r="O86"/>
  <c r="O62"/>
  <c r="G58"/>
  <c r="V58" s="1"/>
  <c r="O30"/>
  <c r="O86" i="56"/>
  <c r="O51"/>
  <c r="O47"/>
  <c r="V11"/>
  <c r="O57"/>
  <c r="V49"/>
  <c r="O29"/>
  <c r="O25"/>
  <c r="O13"/>
  <c r="G87" i="55"/>
  <c r="V87" s="1"/>
  <c r="G66"/>
  <c r="V51"/>
  <c r="G50"/>
  <c r="O50" s="1"/>
  <c r="O46"/>
  <c r="O38"/>
  <c r="G23"/>
  <c r="V23" s="1"/>
  <c r="O14"/>
  <c r="O9"/>
  <c r="V16"/>
  <c r="O12"/>
  <c r="V65" i="58"/>
  <c r="O93"/>
  <c r="V25"/>
  <c r="G86" i="57"/>
  <c r="O86" s="1"/>
  <c r="G62"/>
  <c r="V62" s="1"/>
  <c r="O57" i="58"/>
  <c r="V26"/>
  <c r="O6"/>
  <c r="G90" i="57"/>
  <c r="V90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N99" i="61"/>
  <c r="O10" i="55"/>
  <c r="V10"/>
  <c r="F99" i="57"/>
  <c r="O80"/>
  <c r="V80"/>
  <c r="O6" i="55"/>
  <c r="V6"/>
  <c r="V26"/>
  <c r="O26"/>
  <c r="O22" i="57" l="1"/>
  <c r="O43" i="58"/>
  <c r="Q99" i="81"/>
  <c r="O4" i="56"/>
  <c r="V74" i="55"/>
  <c r="O87"/>
  <c r="O66"/>
  <c r="V66"/>
  <c r="V50"/>
  <c r="O11" i="58"/>
  <c r="O62" i="57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H62" i="78"/>
  <c r="H4"/>
  <c r="L19"/>
  <c r="K12"/>
  <c r="B80"/>
  <c r="P59"/>
  <c r="I29"/>
  <c r="G8"/>
  <c r="L30"/>
  <c r="B42"/>
  <c r="B23"/>
  <c r="Q62"/>
  <c r="Q72"/>
  <c r="K50"/>
  <c r="L55"/>
  <c r="O89"/>
  <c r="Q12"/>
  <c r="J45"/>
  <c r="O29"/>
  <c r="J42"/>
  <c r="B16"/>
  <c r="P92"/>
  <c r="G18"/>
  <c r="B46"/>
  <c r="B76"/>
  <c r="I48"/>
  <c r="N33"/>
  <c r="G20"/>
  <c r="N50"/>
  <c r="K57"/>
  <c r="Q64"/>
  <c r="H96"/>
  <c r="H83"/>
  <c r="L12"/>
  <c r="B3"/>
  <c r="O93"/>
  <c r="J27"/>
  <c r="N68"/>
  <c r="Q6"/>
  <c r="B89"/>
  <c r="B37"/>
  <c r="P45"/>
  <c r="K38"/>
  <c r="I6"/>
  <c r="P41"/>
  <c r="H42"/>
  <c r="Q20"/>
  <c r="O9"/>
  <c r="J52"/>
  <c r="G44"/>
  <c r="H29"/>
  <c r="O15"/>
  <c r="N29"/>
  <c r="H15"/>
  <c r="B97"/>
  <c r="K27"/>
  <c r="Q31"/>
  <c r="G25"/>
  <c r="B47"/>
  <c r="O4"/>
  <c r="I43"/>
  <c r="P69"/>
  <c r="L60"/>
  <c r="P83"/>
  <c r="J68"/>
  <c r="L40"/>
  <c r="G6"/>
  <c r="H19"/>
  <c r="H34"/>
  <c r="H6"/>
  <c r="O59"/>
  <c r="O61"/>
  <c r="H16"/>
  <c r="L47"/>
  <c r="B11"/>
  <c r="O86"/>
  <c r="B26"/>
  <c r="B54"/>
  <c r="G84"/>
  <c r="H65"/>
  <c r="K94"/>
  <c r="B94"/>
  <c r="B65"/>
  <c r="J90"/>
  <c r="P23"/>
  <c r="P81"/>
  <c r="H98"/>
  <c r="O77"/>
  <c r="J85"/>
  <c r="O65"/>
  <c r="P57"/>
  <c r="H80"/>
  <c r="J4"/>
  <c r="G88"/>
  <c r="L54"/>
  <c r="K4"/>
  <c r="B62"/>
  <c r="I70"/>
  <c r="B85"/>
  <c r="I77"/>
  <c r="G36"/>
  <c r="G2"/>
  <c r="G5"/>
  <c r="I72"/>
  <c r="N20"/>
  <c r="G71"/>
  <c r="J53"/>
  <c r="B14"/>
  <c r="B24"/>
  <c r="Q84"/>
  <c r="Q63"/>
  <c r="H87"/>
  <c r="H28"/>
  <c r="K32"/>
  <c r="G98"/>
  <c r="K35"/>
  <c r="H71"/>
  <c r="I4"/>
  <c r="I94"/>
  <c r="J82"/>
  <c r="O73"/>
  <c r="O74"/>
  <c r="Q41"/>
  <c r="Q30"/>
  <c r="I68"/>
  <c r="H26"/>
  <c r="H27"/>
  <c r="J58"/>
  <c r="Q32"/>
  <c r="H39"/>
  <c r="P7"/>
  <c r="L39"/>
  <c r="I89"/>
  <c r="Q50"/>
  <c r="N8"/>
  <c r="N90"/>
  <c r="N70"/>
  <c r="O31"/>
  <c r="K20"/>
  <c r="N69"/>
  <c r="H52"/>
  <c r="Q10"/>
  <c r="I14"/>
  <c r="Q9"/>
  <c r="I74"/>
  <c r="P12"/>
  <c r="K7"/>
  <c r="O21"/>
  <c r="K90"/>
  <c r="N67"/>
  <c r="Q24"/>
  <c r="K23"/>
  <c r="G19"/>
  <c r="H5"/>
  <c r="H43"/>
  <c r="N30"/>
  <c r="Q29"/>
  <c r="Q28"/>
  <c r="H48"/>
  <c r="P97"/>
  <c r="N61"/>
  <c r="H54"/>
  <c r="I24"/>
  <c r="L69"/>
  <c r="B10"/>
  <c r="K11"/>
  <c r="L71"/>
  <c r="B68"/>
  <c r="K92"/>
  <c r="I84"/>
  <c r="L77"/>
  <c r="K19"/>
  <c r="B56"/>
  <c r="H72"/>
  <c r="I20"/>
  <c r="L29"/>
  <c r="G59"/>
  <c r="H97"/>
  <c r="G58"/>
  <c r="E1"/>
  <c r="O17"/>
  <c r="I45"/>
  <c r="N89"/>
  <c r="O6"/>
  <c r="H23"/>
  <c r="Q19"/>
  <c r="B92"/>
  <c r="N60"/>
  <c r="G9"/>
  <c r="H14"/>
  <c r="J12"/>
  <c r="L79"/>
  <c r="J28"/>
  <c r="J51"/>
  <c r="J22"/>
  <c r="K22"/>
  <c r="H33"/>
  <c r="O63"/>
  <c r="O98"/>
  <c r="N32"/>
  <c r="H56"/>
  <c r="I41"/>
  <c r="B82"/>
  <c r="N86"/>
  <c r="O28"/>
  <c r="D1"/>
  <c r="N16"/>
  <c r="J75"/>
  <c r="K43"/>
  <c r="J44"/>
  <c r="I82"/>
  <c r="N24"/>
  <c r="G93"/>
  <c r="N44"/>
  <c r="H40"/>
  <c r="N38"/>
  <c r="L63"/>
  <c r="G80"/>
  <c r="H93"/>
  <c r="L57"/>
  <c r="G65"/>
  <c r="K85"/>
  <c r="L36"/>
  <c r="B83"/>
  <c r="G79"/>
  <c r="Q90"/>
  <c r="H78"/>
  <c r="B77"/>
  <c r="G48"/>
  <c r="P71"/>
  <c r="L32"/>
  <c r="Q70"/>
  <c r="K67"/>
  <c r="H17"/>
  <c r="B40"/>
  <c r="L3"/>
  <c r="B50"/>
  <c r="L85"/>
  <c r="P30"/>
  <c r="O8"/>
  <c r="H90"/>
  <c r="Q40"/>
  <c r="N93"/>
  <c r="B6"/>
  <c r="O23"/>
  <c r="B64"/>
  <c r="P19"/>
  <c r="L20"/>
  <c r="K77"/>
  <c r="B95"/>
  <c r="K29"/>
  <c r="Q23"/>
  <c r="H45"/>
  <c r="N35"/>
  <c r="P21"/>
  <c r="O62"/>
  <c r="K48"/>
  <c r="J56"/>
  <c r="B55"/>
  <c r="B96"/>
  <c r="G92"/>
  <c r="H74"/>
  <c r="L59"/>
  <c r="G96"/>
  <c r="J96"/>
  <c r="L86"/>
  <c r="N23"/>
  <c r="I31"/>
  <c r="O87"/>
  <c r="H64"/>
  <c r="H95"/>
  <c r="N48"/>
  <c r="O26"/>
  <c r="K37"/>
  <c r="N83"/>
  <c r="I5"/>
  <c r="G86"/>
  <c r="J17"/>
  <c r="K33"/>
  <c r="O70"/>
  <c r="G95"/>
  <c r="N71"/>
  <c r="B98"/>
  <c r="G41"/>
  <c r="N31"/>
  <c r="G33"/>
  <c r="J16"/>
  <c r="O40"/>
  <c r="H10"/>
  <c r="G12"/>
  <c r="O76"/>
  <c r="J64"/>
  <c r="I62"/>
  <c r="N79"/>
  <c r="H88"/>
  <c r="G22"/>
  <c r="J69"/>
  <c r="G7"/>
  <c r="B2"/>
  <c r="O66"/>
  <c r="I91"/>
  <c r="Q22"/>
  <c r="L68"/>
  <c r="L46"/>
  <c r="J88"/>
  <c r="J15"/>
  <c r="J98"/>
  <c r="H30"/>
  <c r="O81"/>
  <c r="P24"/>
  <c r="K87"/>
  <c r="G46"/>
  <c r="P95"/>
  <c r="N98"/>
  <c r="L48"/>
  <c r="H67"/>
  <c r="L90"/>
  <c r="I33"/>
  <c r="B70"/>
  <c r="P51"/>
  <c r="N21"/>
  <c r="C1"/>
  <c r="I8"/>
  <c r="N81"/>
  <c r="G72"/>
  <c r="O92"/>
  <c r="B91"/>
  <c r="G70"/>
  <c r="O55"/>
  <c r="J30"/>
  <c r="K76"/>
  <c r="N28"/>
  <c r="K10"/>
  <c r="K44"/>
  <c r="N85"/>
  <c r="I46"/>
  <c r="H18"/>
  <c r="Q83"/>
  <c r="J67"/>
  <c r="I65"/>
  <c r="Q11"/>
  <c r="B51"/>
  <c r="B58"/>
  <c r="J70"/>
  <c r="J84"/>
  <c r="N95"/>
  <c r="J47"/>
  <c r="N55"/>
  <c r="H86"/>
  <c r="P91"/>
  <c r="G78"/>
  <c r="N73"/>
  <c r="P40"/>
  <c r="Q55"/>
  <c r="O46"/>
  <c r="O47"/>
  <c r="I55"/>
  <c r="H31"/>
  <c r="O96"/>
  <c r="G24"/>
  <c r="B15"/>
  <c r="O83"/>
  <c r="O68"/>
  <c r="L24"/>
  <c r="K70"/>
  <c r="O3"/>
  <c r="B48"/>
  <c r="I63"/>
  <c r="J79"/>
  <c r="J63"/>
  <c r="Q94"/>
  <c r="B28"/>
  <c r="I80"/>
  <c r="L27"/>
  <c r="N7"/>
  <c r="B13"/>
  <c r="L76"/>
  <c r="L67"/>
  <c r="Q48"/>
  <c r="O14"/>
  <c r="K79"/>
  <c r="P88"/>
  <c r="J36"/>
  <c r="L95"/>
  <c r="G55"/>
  <c r="L80"/>
  <c r="G83"/>
  <c r="I30"/>
  <c r="H76"/>
  <c r="O53"/>
  <c r="L37"/>
  <c r="Q34"/>
  <c r="J72"/>
  <c r="O42"/>
  <c r="G67"/>
  <c r="I83"/>
  <c r="O57"/>
  <c r="P82"/>
  <c r="N26"/>
  <c r="I85"/>
  <c r="O18"/>
  <c r="O32"/>
  <c r="P3"/>
  <c r="O71"/>
  <c r="L14"/>
  <c r="O22"/>
  <c r="K89"/>
  <c r="P94"/>
  <c r="P86"/>
  <c r="B22"/>
  <c r="L61"/>
  <c r="J91"/>
  <c r="N92"/>
  <c r="O41"/>
  <c r="L62"/>
  <c r="N12"/>
  <c r="N43"/>
  <c r="Q43"/>
  <c r="Q61"/>
  <c r="P63"/>
  <c r="G61"/>
  <c r="I92"/>
  <c r="L34"/>
  <c r="L28"/>
  <c r="L25"/>
  <c r="L89"/>
  <c r="Q17"/>
  <c r="J32"/>
  <c r="O85"/>
  <c r="G64"/>
  <c r="H60"/>
  <c r="J89"/>
  <c r="P58"/>
  <c r="Q74"/>
  <c r="N97"/>
  <c r="I15"/>
  <c r="K17"/>
  <c r="P42"/>
  <c r="G50"/>
  <c r="P84"/>
  <c r="O48"/>
  <c r="I76"/>
  <c r="K75"/>
  <c r="H50"/>
  <c r="N9"/>
  <c r="L16"/>
  <c r="P33"/>
  <c r="J21"/>
  <c r="Q98"/>
  <c r="L13"/>
  <c r="H91"/>
  <c r="K55"/>
  <c r="I22"/>
  <c r="G14"/>
  <c r="O44"/>
  <c r="O88"/>
  <c r="H69"/>
  <c r="Q36"/>
  <c r="G91"/>
  <c r="P67"/>
  <c r="I34"/>
  <c r="H8"/>
  <c r="O69"/>
  <c r="N51"/>
  <c r="Q88"/>
  <c r="P74"/>
  <c r="L91"/>
  <c r="J7"/>
  <c r="P25"/>
  <c r="I64"/>
  <c r="J43"/>
  <c r="J74"/>
  <c r="Q80"/>
  <c r="H32"/>
  <c r="Q87"/>
  <c r="K95"/>
  <c r="J95"/>
  <c r="P87"/>
  <c r="Q59"/>
  <c r="L75"/>
  <c r="B75"/>
  <c r="I17"/>
  <c r="H11"/>
  <c r="J83"/>
  <c r="P43"/>
  <c r="O11"/>
  <c r="B20"/>
  <c r="P55"/>
  <c r="L41"/>
  <c r="P36"/>
  <c r="O51"/>
  <c r="G39"/>
  <c r="L88"/>
  <c r="N41"/>
  <c r="K73"/>
  <c r="N52"/>
  <c r="B43"/>
  <c r="Q75"/>
  <c r="P38"/>
  <c r="K69"/>
  <c r="K54"/>
  <c r="I19"/>
  <c r="N58"/>
  <c r="H94"/>
  <c r="B86"/>
  <c r="G10"/>
  <c r="Q21"/>
  <c r="B79"/>
  <c r="N54"/>
  <c r="J92"/>
  <c r="B8"/>
  <c r="N74"/>
  <c r="G38"/>
  <c r="L35"/>
  <c r="P9"/>
  <c r="G21"/>
  <c r="K53"/>
  <c r="I18"/>
  <c r="G23"/>
  <c r="L58"/>
  <c r="K71"/>
  <c r="N37"/>
  <c r="J23"/>
  <c r="P76"/>
  <c r="H92"/>
  <c r="L7"/>
  <c r="H22"/>
  <c r="O64"/>
  <c r="O67"/>
  <c r="H36"/>
  <c r="I93"/>
  <c r="N76"/>
  <c r="L33"/>
  <c r="J80"/>
  <c r="P11"/>
  <c r="K84"/>
  <c r="I79"/>
  <c r="P53"/>
  <c r="N96"/>
  <c r="I7"/>
  <c r="H75"/>
  <c r="B9"/>
  <c r="B5"/>
  <c r="B84"/>
  <c r="P5"/>
  <c r="H77"/>
  <c r="P15"/>
  <c r="Q66"/>
  <c r="B72"/>
  <c r="K81"/>
  <c r="P14"/>
  <c r="K45"/>
  <c r="G28"/>
  <c r="I98"/>
  <c r="I44"/>
  <c r="P66"/>
  <c r="P29"/>
  <c r="B45"/>
  <c r="I11"/>
  <c r="I60"/>
  <c r="L38"/>
  <c r="N57"/>
  <c r="Q95"/>
  <c r="I42"/>
  <c r="I57"/>
  <c r="Q93"/>
  <c r="H49"/>
  <c r="B63"/>
  <c r="B88"/>
  <c r="N80"/>
  <c r="I38"/>
  <c r="I47"/>
  <c r="K40"/>
  <c r="B19"/>
  <c r="J3"/>
  <c r="G34"/>
  <c r="B21"/>
  <c r="P75"/>
  <c r="O25"/>
  <c r="I26"/>
  <c r="N47"/>
  <c r="H47"/>
  <c r="P28"/>
  <c r="H70"/>
  <c r="G94"/>
  <c r="Q76"/>
  <c r="Q71"/>
  <c r="K26"/>
  <c r="J49"/>
  <c r="O58"/>
  <c r="Q78"/>
  <c r="K24"/>
  <c r="P65"/>
  <c r="B57"/>
  <c r="H63"/>
  <c r="B78"/>
  <c r="N63"/>
  <c r="Q69"/>
  <c r="P13"/>
  <c r="G4"/>
  <c r="L98"/>
  <c r="P68"/>
  <c r="I87"/>
  <c r="N17"/>
  <c r="B18"/>
  <c r="K15"/>
  <c r="L78"/>
  <c r="P39"/>
  <c r="I69"/>
  <c r="G17"/>
  <c r="N6"/>
  <c r="Q5"/>
  <c r="G69"/>
  <c r="O39"/>
  <c r="N75"/>
  <c r="P79"/>
  <c r="I32"/>
  <c r="G27"/>
  <c r="Q92"/>
  <c r="H3"/>
  <c r="P56"/>
  <c r="B87"/>
  <c r="J9"/>
  <c r="Q15"/>
  <c r="J50"/>
  <c r="I39"/>
  <c r="I96"/>
  <c r="O60"/>
  <c r="G52"/>
  <c r="L5"/>
  <c r="L51"/>
  <c r="B7"/>
  <c r="Q53"/>
  <c r="K93"/>
  <c r="K42"/>
  <c r="Q82"/>
  <c r="P80"/>
  <c r="O34"/>
  <c r="O38"/>
  <c r="O7"/>
  <c r="B67"/>
  <c r="J40"/>
  <c r="J39"/>
  <c r="L87"/>
  <c r="I81"/>
  <c r="H2"/>
  <c r="J55"/>
  <c r="O49"/>
  <c r="N42"/>
  <c r="G49"/>
  <c r="B53"/>
  <c r="J8"/>
  <c r="I9"/>
  <c r="B33"/>
  <c r="K68"/>
  <c r="L56"/>
  <c r="I73"/>
  <c r="B35"/>
  <c r="P89"/>
  <c r="P85"/>
  <c r="I37"/>
  <c r="I59"/>
  <c r="Q4"/>
  <c r="N13"/>
  <c r="I13"/>
  <c r="K16"/>
  <c r="B90"/>
  <c r="L10"/>
  <c r="O54"/>
  <c r="P18"/>
  <c r="N40"/>
  <c r="Q35"/>
  <c r="N53"/>
  <c r="Q7"/>
  <c r="P64"/>
  <c r="P54"/>
  <c r="J48"/>
  <c r="K82"/>
  <c r="K9"/>
  <c r="L66"/>
  <c r="J24"/>
  <c r="G13"/>
  <c r="P52"/>
  <c r="H58"/>
  <c r="G42"/>
  <c r="B41"/>
  <c r="P6"/>
  <c r="K72"/>
  <c r="O94"/>
  <c r="L6"/>
  <c r="B25"/>
  <c r="L8"/>
  <c r="I36"/>
  <c r="L72"/>
  <c r="O80"/>
  <c r="N62"/>
  <c r="P50"/>
  <c r="L81"/>
  <c r="P47"/>
  <c r="H12"/>
  <c r="K47"/>
  <c r="J38"/>
  <c r="J14"/>
  <c r="O13"/>
  <c r="G77"/>
  <c r="P93"/>
  <c r="G29"/>
  <c r="Q58"/>
  <c r="Q67"/>
  <c r="K63"/>
  <c r="I88"/>
  <c r="I53"/>
  <c r="O20"/>
  <c r="I61"/>
  <c r="O78"/>
  <c r="G68"/>
  <c r="O79"/>
  <c r="K8"/>
  <c r="P62"/>
  <c r="H44"/>
  <c r="O16"/>
  <c r="Q81"/>
  <c r="L22"/>
  <c r="L11"/>
  <c r="P70"/>
  <c r="N77"/>
  <c r="H73"/>
  <c r="I86"/>
  <c r="G76"/>
  <c r="P10"/>
  <c r="J87"/>
  <c r="P96"/>
  <c r="J86"/>
  <c r="N56"/>
  <c r="I35"/>
  <c r="Q91"/>
  <c r="J35"/>
  <c r="B12"/>
  <c r="O5"/>
  <c r="K83"/>
  <c r="B59"/>
  <c r="N72"/>
  <c r="B36"/>
  <c r="L74"/>
  <c r="B38"/>
  <c r="N22"/>
  <c r="L15"/>
  <c r="G60"/>
  <c r="I28"/>
  <c r="K49"/>
  <c r="N19"/>
  <c r="N25"/>
  <c r="N5"/>
  <c r="K62"/>
  <c r="H59"/>
  <c r="N59"/>
  <c r="L92"/>
  <c r="Q86"/>
  <c r="H9"/>
  <c r="N45"/>
  <c r="P22"/>
  <c r="L23"/>
  <c r="I49"/>
  <c r="L45"/>
  <c r="G53"/>
  <c r="K74"/>
  <c r="L96"/>
  <c r="N78"/>
  <c r="B31"/>
  <c r="J65"/>
  <c r="G62"/>
  <c r="L70"/>
  <c r="O90"/>
  <c r="K80"/>
  <c r="P34"/>
  <c r="P20"/>
  <c r="O82"/>
  <c r="O10"/>
  <c r="L49"/>
  <c r="N34"/>
  <c r="I12"/>
  <c r="B4"/>
  <c r="O52"/>
  <c r="G16"/>
  <c r="G37"/>
  <c r="N46"/>
  <c r="O33"/>
  <c r="J37"/>
  <c r="H20"/>
  <c r="Q97"/>
  <c r="P90"/>
  <c r="Q49"/>
  <c r="N4"/>
  <c r="H38"/>
  <c r="G57"/>
  <c r="G87"/>
  <c r="I71"/>
  <c r="P60"/>
  <c r="N15"/>
  <c r="B61"/>
  <c r="G75"/>
  <c r="J20"/>
  <c r="Q73"/>
  <c r="L82"/>
  <c r="G56"/>
  <c r="Q46"/>
  <c r="J29"/>
  <c r="N88"/>
  <c r="Q60"/>
  <c r="J6"/>
  <c r="Q56"/>
  <c r="G89"/>
  <c r="G30"/>
  <c r="O50"/>
  <c r="K13"/>
  <c r="I3"/>
  <c r="G31"/>
  <c r="H46"/>
  <c r="J19"/>
  <c r="Q25"/>
  <c r="B60"/>
  <c r="L94"/>
  <c r="G26"/>
  <c r="L31"/>
  <c r="Q44"/>
  <c r="N82"/>
  <c r="K60"/>
  <c r="G45"/>
  <c r="G54"/>
  <c r="P78"/>
  <c r="H79"/>
  <c r="L18"/>
  <c r="H89"/>
  <c r="P4"/>
  <c r="N18"/>
  <c r="O27"/>
  <c r="Q89"/>
  <c r="Q45"/>
  <c r="K36"/>
  <c r="K56"/>
  <c r="J66"/>
  <c r="G40"/>
  <c r="H66"/>
  <c r="J71"/>
  <c r="G32"/>
  <c r="N36"/>
  <c r="P27"/>
  <c r="K52"/>
  <c r="N91"/>
  <c r="O91"/>
  <c r="I58"/>
  <c r="Q65"/>
  <c r="K21"/>
  <c r="H51"/>
  <c r="H61"/>
  <c r="J76"/>
  <c r="B93"/>
  <c r="P32"/>
  <c r="J61"/>
  <c r="I50"/>
  <c r="P98"/>
  <c r="B32"/>
  <c r="N27"/>
  <c r="I66"/>
  <c r="P72"/>
  <c r="J31"/>
  <c r="Q85"/>
  <c r="N49"/>
  <c r="H84"/>
  <c r="K78"/>
  <c r="K5"/>
  <c r="G66"/>
  <c r="J25"/>
  <c r="N3"/>
  <c r="P46"/>
  <c r="L93"/>
  <c r="Q33"/>
  <c r="H21"/>
  <c r="B74"/>
  <c r="K3"/>
  <c r="Q47"/>
  <c r="N64"/>
  <c r="B66"/>
  <c r="K91"/>
  <c r="I54"/>
  <c r="B27"/>
  <c r="L17"/>
  <c r="J78"/>
  <c r="J10"/>
  <c r="P44"/>
  <c r="O19"/>
  <c r="L73"/>
  <c r="O43"/>
  <c r="L44"/>
  <c r="I90"/>
  <c r="G81"/>
  <c r="H37"/>
  <c r="Q13"/>
  <c r="Q26"/>
  <c r="G63"/>
  <c r="I25"/>
  <c r="P8"/>
  <c r="J54"/>
  <c r="H35"/>
  <c r="K18"/>
  <c r="L53"/>
  <c r="B71"/>
  <c r="P77"/>
  <c r="Q3"/>
  <c r="P61"/>
  <c r="L84"/>
  <c r="P16"/>
  <c r="P17"/>
  <c r="K61"/>
  <c r="K25"/>
  <c r="N11"/>
  <c r="J26"/>
  <c r="K41"/>
  <c r="H24"/>
  <c r="Q57"/>
  <c r="K98"/>
  <c r="Q96"/>
  <c r="N87"/>
  <c r="I16"/>
  <c r="N84"/>
  <c r="N10"/>
  <c r="J59"/>
  <c r="L65"/>
  <c r="L83"/>
  <c r="G74"/>
  <c r="I21"/>
  <c r="L26"/>
  <c r="O35"/>
  <c r="K30"/>
  <c r="L43"/>
  <c r="I51"/>
  <c r="G51"/>
  <c r="O75"/>
  <c r="K34"/>
  <c r="J34"/>
  <c r="K65"/>
  <c r="B29"/>
  <c r="O56"/>
  <c r="B81"/>
  <c r="Q27"/>
  <c r="P26"/>
  <c r="I75"/>
  <c r="J60"/>
  <c r="Q14"/>
  <c r="J93"/>
  <c r="B52"/>
  <c r="Q8"/>
  <c r="J81"/>
  <c r="I23"/>
  <c r="G90"/>
  <c r="B44"/>
  <c r="Q77"/>
  <c r="B34"/>
  <c r="Q18"/>
  <c r="Q37"/>
  <c r="Q38"/>
  <c r="N66"/>
  <c r="H82"/>
  <c r="O37"/>
  <c r="Q79"/>
  <c r="H41"/>
  <c r="N39"/>
  <c r="I10"/>
  <c r="J13"/>
  <c r="G82"/>
  <c r="H25"/>
  <c r="H55"/>
  <c r="N65"/>
  <c r="J33"/>
  <c r="K39"/>
  <c r="K46"/>
  <c r="O72"/>
  <c r="G3"/>
  <c r="Q39"/>
  <c r="P35"/>
  <c r="K31"/>
  <c r="L52"/>
  <c r="J77"/>
  <c r="O84"/>
  <c r="Q68"/>
  <c r="F1"/>
  <c r="H68"/>
  <c r="L50"/>
  <c r="L42"/>
  <c r="G43"/>
  <c r="K64"/>
  <c r="I97"/>
  <c r="H57"/>
  <c r="J46"/>
  <c r="J94"/>
  <c r="P73"/>
  <c r="K14"/>
  <c r="B69"/>
  <c r="Q51"/>
  <c r="I56"/>
  <c r="L9"/>
  <c r="P48"/>
  <c r="I40"/>
  <c r="B49"/>
  <c r="Q42"/>
  <c r="H85"/>
  <c r="Q16"/>
  <c r="K88"/>
  <c r="K96"/>
  <c r="L4"/>
  <c r="L64"/>
  <c r="J18"/>
  <c r="K58"/>
  <c r="I78"/>
  <c r="B73"/>
  <c r="I95"/>
  <c r="O12"/>
  <c r="N94"/>
  <c r="Q54"/>
  <c r="K66"/>
  <c r="J57"/>
  <c r="B39"/>
  <c r="G15"/>
  <c r="N14"/>
  <c r="B30"/>
  <c r="I52"/>
  <c r="O30"/>
  <c r="O36"/>
  <c r="J5"/>
  <c r="O24"/>
  <c r="O45"/>
  <c r="K51"/>
  <c r="G35"/>
  <c r="P31"/>
  <c r="K97"/>
  <c r="K59"/>
  <c r="P37"/>
  <c r="G47"/>
  <c r="H13"/>
  <c r="P49"/>
  <c r="J62"/>
  <c r="G73"/>
  <c r="Q52"/>
  <c r="J97"/>
  <c r="O97"/>
  <c r="K28"/>
  <c r="H7"/>
  <c r="B17"/>
  <c r="L21"/>
  <c r="J11"/>
  <c r="J41"/>
  <c r="I27"/>
  <c r="J73"/>
  <c r="K86"/>
  <c r="G97"/>
  <c r="O95"/>
  <c r="K6"/>
  <c r="L97"/>
  <c r="G11"/>
  <c r="H53"/>
  <c r="H81"/>
  <c r="G85"/>
  <c r="I67"/>
  <c r="M67" l="1"/>
  <c r="M51"/>
  <c r="R66"/>
  <c r="M66"/>
  <c r="R18"/>
  <c r="M21"/>
  <c r="R27"/>
  <c r="R74"/>
  <c r="R78"/>
  <c r="E8"/>
  <c r="C8"/>
  <c r="F8"/>
  <c r="D8"/>
  <c r="R35"/>
  <c r="R54"/>
  <c r="D79"/>
  <c r="E79"/>
  <c r="F79"/>
  <c r="C79"/>
  <c r="M49"/>
  <c r="M52"/>
  <c r="E95"/>
  <c r="F95"/>
  <c r="D95"/>
  <c r="C95"/>
  <c r="F86"/>
  <c r="C86"/>
  <c r="D86"/>
  <c r="E86"/>
  <c r="R45"/>
  <c r="R58"/>
  <c r="C30"/>
  <c r="F30"/>
  <c r="D30"/>
  <c r="E30"/>
  <c r="M19"/>
  <c r="F32"/>
  <c r="D32"/>
  <c r="C32"/>
  <c r="E32"/>
  <c r="F64"/>
  <c r="C64"/>
  <c r="D64"/>
  <c r="E64"/>
  <c r="R59"/>
  <c r="E6"/>
  <c r="F6"/>
  <c r="C6"/>
  <c r="D6"/>
  <c r="R14"/>
  <c r="R93"/>
  <c r="E43"/>
  <c r="C43"/>
  <c r="F43"/>
  <c r="D43"/>
  <c r="R5"/>
  <c r="R52"/>
  <c r="R25"/>
  <c r="R10"/>
  <c r="R19"/>
  <c r="R41"/>
  <c r="M28"/>
  <c r="E50"/>
  <c r="F50"/>
  <c r="D50"/>
  <c r="C50"/>
  <c r="R84"/>
  <c r="L99"/>
  <c r="D39"/>
  <c r="C39"/>
  <c r="F39"/>
  <c r="E39"/>
  <c r="E40"/>
  <c r="D40"/>
  <c r="C40"/>
  <c r="F40"/>
  <c r="R22"/>
  <c r="F38"/>
  <c r="C38"/>
  <c r="E38"/>
  <c r="D38"/>
  <c r="M16"/>
  <c r="E20"/>
  <c r="D20"/>
  <c r="C20"/>
  <c r="F20"/>
  <c r="F36"/>
  <c r="D36"/>
  <c r="C36"/>
  <c r="E36"/>
  <c r="R72"/>
  <c r="C34"/>
  <c r="D34"/>
  <c r="F34"/>
  <c r="E34"/>
  <c r="F59"/>
  <c r="D59"/>
  <c r="E59"/>
  <c r="C59"/>
  <c r="R82"/>
  <c r="R87"/>
  <c r="D77"/>
  <c r="C77"/>
  <c r="F77"/>
  <c r="E77"/>
  <c r="M17"/>
  <c r="F12"/>
  <c r="D12"/>
  <c r="C12"/>
  <c r="E12"/>
  <c r="E75"/>
  <c r="F75"/>
  <c r="D75"/>
  <c r="C75"/>
  <c r="C83"/>
  <c r="E83"/>
  <c r="D83"/>
  <c r="F83"/>
  <c r="M35"/>
  <c r="R56"/>
  <c r="R94"/>
  <c r="M86"/>
  <c r="R38"/>
  <c r="M64"/>
  <c r="R77"/>
  <c r="M50"/>
  <c r="R44"/>
  <c r="R24"/>
  <c r="M95"/>
  <c r="M82"/>
  <c r="E60"/>
  <c r="D60"/>
  <c r="C60"/>
  <c r="F60"/>
  <c r="R51"/>
  <c r="E73"/>
  <c r="D73"/>
  <c r="F73"/>
  <c r="C73"/>
  <c r="R16"/>
  <c r="C44"/>
  <c r="F44"/>
  <c r="E44"/>
  <c r="D44"/>
  <c r="M34"/>
  <c r="R86"/>
  <c r="M78"/>
  <c r="C82"/>
  <c r="F82"/>
  <c r="D82"/>
  <c r="E82"/>
  <c r="M61"/>
  <c r="M41"/>
  <c r="M53"/>
  <c r="R11"/>
  <c r="R32"/>
  <c r="M88"/>
  <c r="M22"/>
  <c r="R9"/>
  <c r="M3"/>
  <c r="I99"/>
  <c r="R60"/>
  <c r="D92"/>
  <c r="C92"/>
  <c r="F92"/>
  <c r="E92"/>
  <c r="M76"/>
  <c r="R62"/>
  <c r="R89"/>
  <c r="D93"/>
  <c r="E93"/>
  <c r="F93"/>
  <c r="C93"/>
  <c r="M45"/>
  <c r="M36"/>
  <c r="M15"/>
  <c r="R97"/>
  <c r="E25"/>
  <c r="D25"/>
  <c r="F25"/>
  <c r="C25"/>
  <c r="M23"/>
  <c r="M20"/>
  <c r="D41"/>
  <c r="C41"/>
  <c r="F41"/>
  <c r="E41"/>
  <c r="F56"/>
  <c r="C56"/>
  <c r="D56"/>
  <c r="E56"/>
  <c r="Q99"/>
  <c r="M84"/>
  <c r="E68"/>
  <c r="D68"/>
  <c r="F68"/>
  <c r="C68"/>
  <c r="M92"/>
  <c r="E10"/>
  <c r="D10"/>
  <c r="C10"/>
  <c r="F10"/>
  <c r="C71"/>
  <c r="E71"/>
  <c r="F71"/>
  <c r="D71"/>
  <c r="F49"/>
  <c r="D49"/>
  <c r="C49"/>
  <c r="E49"/>
  <c r="M24"/>
  <c r="M27"/>
  <c r="R43"/>
  <c r="R53"/>
  <c r="R61"/>
  <c r="R12"/>
  <c r="R40"/>
  <c r="M40"/>
  <c r="R92"/>
  <c r="R88"/>
  <c r="R30"/>
  <c r="C90"/>
  <c r="F90"/>
  <c r="D90"/>
  <c r="E90"/>
  <c r="F22"/>
  <c r="E22"/>
  <c r="C22"/>
  <c r="D22"/>
  <c r="M13"/>
  <c r="R13"/>
  <c r="M59"/>
  <c r="R67"/>
  <c r="M37"/>
  <c r="P99"/>
  <c r="M56"/>
  <c r="E35"/>
  <c r="C35"/>
  <c r="D35"/>
  <c r="F35"/>
  <c r="M73"/>
  <c r="M74"/>
  <c r="M85"/>
  <c r="R26"/>
  <c r="M14"/>
  <c r="C33"/>
  <c r="F33"/>
  <c r="D33"/>
  <c r="E33"/>
  <c r="F52"/>
  <c r="D52"/>
  <c r="E52"/>
  <c r="C52"/>
  <c r="M9"/>
  <c r="M83"/>
  <c r="M25"/>
  <c r="R69"/>
  <c r="E53"/>
  <c r="D53"/>
  <c r="F53"/>
  <c r="C53"/>
  <c r="E69"/>
  <c r="F69"/>
  <c r="C69"/>
  <c r="D69"/>
  <c r="R42"/>
  <c r="R70"/>
  <c r="R90"/>
  <c r="R8"/>
  <c r="M81"/>
  <c r="M89"/>
  <c r="M30"/>
  <c r="C67"/>
  <c r="F67"/>
  <c r="E67"/>
  <c r="D67"/>
  <c r="D61"/>
  <c r="C61"/>
  <c r="E61"/>
  <c r="F61"/>
  <c r="M68"/>
  <c r="R15"/>
  <c r="D13"/>
  <c r="C13"/>
  <c r="E13"/>
  <c r="F13"/>
  <c r="F7"/>
  <c r="C7"/>
  <c r="D7"/>
  <c r="E7"/>
  <c r="R7"/>
  <c r="M94"/>
  <c r="M4"/>
  <c r="M80"/>
  <c r="E28"/>
  <c r="D28"/>
  <c r="C28"/>
  <c r="F28"/>
  <c r="M90"/>
  <c r="M96"/>
  <c r="M97"/>
  <c r="M39"/>
  <c r="E17"/>
  <c r="F17"/>
  <c r="C17"/>
  <c r="D17"/>
  <c r="M71"/>
  <c r="M63"/>
  <c r="F48"/>
  <c r="E48"/>
  <c r="D48"/>
  <c r="C48"/>
  <c r="O99"/>
  <c r="E87"/>
  <c r="C87"/>
  <c r="D87"/>
  <c r="F87"/>
  <c r="M58"/>
  <c r="C24"/>
  <c r="E24"/>
  <c r="F24"/>
  <c r="D24"/>
  <c r="H99"/>
  <c r="C14"/>
  <c r="F14"/>
  <c r="E14"/>
  <c r="D14"/>
  <c r="F15"/>
  <c r="C15"/>
  <c r="D15"/>
  <c r="E15"/>
  <c r="M32"/>
  <c r="R20"/>
  <c r="M72"/>
  <c r="R75"/>
  <c r="M55"/>
  <c r="M77"/>
  <c r="R6"/>
  <c r="C85"/>
  <c r="D85"/>
  <c r="E85"/>
  <c r="F85"/>
  <c r="M70"/>
  <c r="M69"/>
  <c r="R4"/>
  <c r="F62"/>
  <c r="E62"/>
  <c r="D62"/>
  <c r="C62"/>
  <c r="R73"/>
  <c r="M75"/>
  <c r="D18"/>
  <c r="C18"/>
  <c r="E18"/>
  <c r="F18"/>
  <c r="R55"/>
  <c r="R17"/>
  <c r="M87"/>
  <c r="R95"/>
  <c r="D58"/>
  <c r="E58"/>
  <c r="C58"/>
  <c r="F58"/>
  <c r="C51"/>
  <c r="D51"/>
  <c r="F51"/>
  <c r="E51"/>
  <c r="R91"/>
  <c r="R63"/>
  <c r="M65"/>
  <c r="F78"/>
  <c r="E78"/>
  <c r="C78"/>
  <c r="D78"/>
  <c r="F65"/>
  <c r="D65"/>
  <c r="C65"/>
  <c r="E65"/>
  <c r="C57"/>
  <c r="D57"/>
  <c r="E57"/>
  <c r="F57"/>
  <c r="D94"/>
  <c r="F94"/>
  <c r="E94"/>
  <c r="C94"/>
  <c r="M46"/>
  <c r="F27"/>
  <c r="C27"/>
  <c r="E27"/>
  <c r="D27"/>
  <c r="R85"/>
  <c r="E54"/>
  <c r="C54"/>
  <c r="D54"/>
  <c r="F54"/>
  <c r="E26"/>
  <c r="C26"/>
  <c r="F26"/>
  <c r="D26"/>
  <c r="R28"/>
  <c r="M54"/>
  <c r="F11"/>
  <c r="D11"/>
  <c r="E11"/>
  <c r="C11"/>
  <c r="E91"/>
  <c r="D91"/>
  <c r="C91"/>
  <c r="F91"/>
  <c r="R47"/>
  <c r="R46"/>
  <c r="R81"/>
  <c r="M26"/>
  <c r="F66"/>
  <c r="E66"/>
  <c r="D66"/>
  <c r="C66"/>
  <c r="M8"/>
  <c r="R21"/>
  <c r="E21"/>
  <c r="F21"/>
  <c r="C21"/>
  <c r="D21"/>
  <c r="R64"/>
  <c r="E70"/>
  <c r="D70"/>
  <c r="C70"/>
  <c r="F70"/>
  <c r="J99"/>
  <c r="M33"/>
  <c r="F19"/>
  <c r="D19"/>
  <c r="C19"/>
  <c r="E19"/>
  <c r="F81"/>
  <c r="C81"/>
  <c r="D81"/>
  <c r="E81"/>
  <c r="M43"/>
  <c r="M47"/>
  <c r="M38"/>
  <c r="G99"/>
  <c r="D47"/>
  <c r="F47"/>
  <c r="E47"/>
  <c r="C47"/>
  <c r="R98"/>
  <c r="R80"/>
  <c r="C88"/>
  <c r="F88"/>
  <c r="D88"/>
  <c r="E88"/>
  <c r="E63"/>
  <c r="C63"/>
  <c r="F63"/>
  <c r="D63"/>
  <c r="K99"/>
  <c r="C97"/>
  <c r="D97"/>
  <c r="E97"/>
  <c r="F97"/>
  <c r="M57"/>
  <c r="D4"/>
  <c r="F4"/>
  <c r="C4"/>
  <c r="E4"/>
  <c r="R29"/>
  <c r="M42"/>
  <c r="C74"/>
  <c r="E74"/>
  <c r="D74"/>
  <c r="F74"/>
  <c r="R57"/>
  <c r="R36"/>
  <c r="M12"/>
  <c r="M60"/>
  <c r="M11"/>
  <c r="F45"/>
  <c r="E45"/>
  <c r="D45"/>
  <c r="C45"/>
  <c r="M91"/>
  <c r="R34"/>
  <c r="M6"/>
  <c r="M44"/>
  <c r="M98"/>
  <c r="D37"/>
  <c r="C37"/>
  <c r="E37"/>
  <c r="F37"/>
  <c r="F89"/>
  <c r="E89"/>
  <c r="D89"/>
  <c r="C89"/>
  <c r="R65"/>
  <c r="R79"/>
  <c r="F29"/>
  <c r="D29"/>
  <c r="C29"/>
  <c r="E29"/>
  <c r="R68"/>
  <c r="M62"/>
  <c r="D72"/>
  <c r="C72"/>
  <c r="F72"/>
  <c r="E72"/>
  <c r="B99"/>
  <c r="E3"/>
  <c r="F3"/>
  <c r="C3"/>
  <c r="D3"/>
  <c r="C84"/>
  <c r="D84"/>
  <c r="F84"/>
  <c r="E84"/>
  <c r="R3"/>
  <c r="N99"/>
  <c r="F5"/>
  <c r="C5"/>
  <c r="E5"/>
  <c r="D5"/>
  <c r="C9"/>
  <c r="D9"/>
  <c r="F9"/>
  <c r="E9"/>
  <c r="R31"/>
  <c r="R50"/>
  <c r="M7"/>
  <c r="D98"/>
  <c r="F98"/>
  <c r="C98"/>
  <c r="E98"/>
  <c r="R96"/>
  <c r="R33"/>
  <c r="R71"/>
  <c r="M48"/>
  <c r="M79"/>
  <c r="E76"/>
  <c r="F76"/>
  <c r="C76"/>
  <c r="D76"/>
  <c r="E46"/>
  <c r="D46"/>
  <c r="F46"/>
  <c r="C46"/>
  <c r="E16"/>
  <c r="D16"/>
  <c r="F16"/>
  <c r="C16"/>
  <c r="M5"/>
  <c r="R76"/>
  <c r="R83"/>
  <c r="M93"/>
  <c r="M10"/>
  <c r="R48"/>
  <c r="R39"/>
  <c r="M31"/>
  <c r="R23"/>
  <c r="E23"/>
  <c r="F23"/>
  <c r="D23"/>
  <c r="C23"/>
  <c r="R37"/>
  <c r="E42"/>
  <c r="F42"/>
  <c r="D42"/>
  <c r="C42"/>
  <c r="R49"/>
  <c r="M29"/>
  <c r="M18"/>
  <c r="C80"/>
  <c r="E80"/>
  <c r="D80"/>
  <c r="F80"/>
  <c r="F96"/>
  <c r="E96"/>
  <c r="D96"/>
  <c r="C96"/>
  <c r="E55"/>
  <c r="D55"/>
  <c r="C55"/>
  <c r="F55"/>
  <c r="C31"/>
  <c r="D31"/>
  <c r="E31"/>
  <c r="F31"/>
  <c r="T21" i="73"/>
  <c r="S22"/>
  <c r="D22" i="28" s="1"/>
  <c r="R22" i="73"/>
  <c r="D22" i="29" s="1"/>
  <c r="P22" i="73"/>
  <c r="D22" i="24" s="1"/>
  <c r="Q22" i="73"/>
  <c r="D22" i="26" s="1"/>
  <c r="K20" i="65"/>
  <c r="F21"/>
  <c r="E99" i="78" l="1"/>
  <c r="C99"/>
  <c r="F99"/>
  <c r="R99"/>
  <c r="M99"/>
  <c r="D99"/>
  <c r="T22" i="73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C15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J35" s="1"/>
  <c r="F35" i="40" s="1"/>
  <c r="DA36" i="54"/>
  <c r="BT38"/>
  <c r="DH41"/>
  <c r="D41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J92"/>
  <c r="F92" i="40" s="1"/>
  <c r="BF97" i="54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AR23" i="54"/>
  <c r="DF23" s="1"/>
  <c r="B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5"/>
  <c r="DD29"/>
  <c r="DD26"/>
  <c r="DD34"/>
  <c r="DD86"/>
  <c r="CW48"/>
  <c r="CP91"/>
  <c r="CP44"/>
  <c r="CP30"/>
  <c r="CI15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34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5" i="28"/>
  <c r="AG5" s="1"/>
  <c r="AD4" i="24"/>
  <c r="AG4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<sst xmlns="http://schemas.openxmlformats.org/spreadsheetml/2006/main" count="9506" uniqueCount="627">
  <si>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</si>
  <si>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</si>
  <si>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</si>
  <si>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</si>
  <si>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</si>
  <si>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</si>
  <si>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</si>
  <si>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</si>
  <si>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</si>
  <si>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</si>
  <si>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</si>
  <si>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</si>
  <si>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</si>
  <si>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</si>
  <si>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</si>
  <si>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</si>
  <si>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</si>
  <si>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</si>
  <si>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</si>
  <si>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</si>
  <si>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</si>
  <si>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</si>
  <si>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</si>
  <si>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</si>
  <si>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</si>
  <si>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</si>
  <si>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</si>
  <si>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</si>
  <si>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</si>
  <si>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</si>
  <si>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</si>
  <si>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</si>
  <si>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</si>
  <si>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</si>
  <si>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</si>
  <si>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</si>
  <si>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</si>
  <si>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</si>
  <si>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</si>
  <si>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</si>
  <si>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</si>
  <si>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</si>
  <si>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</si>
  <si>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</si>
  <si>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</si>
  <si>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</si>
  <si>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</si>
  <si>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</si>
  <si>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</si>
  <si>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</si>
  <si>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</si>
  <si>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</si>
  <si>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</si>
  <si>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</si>
  <si>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</si>
  <si>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</si>
  <si>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</si>
  <si>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</si>
  <si>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</si>
  <si>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</si>
  <si>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</si>
  <si>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</si>
  <si>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</si>
  <si>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</si>
  <si>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</si>
  <si>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</si>
  <si>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</si>
  <si>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</si>
  <si>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</si>
  <si>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</si>
  <si>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</si>
  <si>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</si>
  <si>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</si>
  <si>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</si>
  <si>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</si>
  <si>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</si>
  <si>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</si>
  <si>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</si>
  <si>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</si>
  <si>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</si>
  <si>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</si>
  <si>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</si>
  <si>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</si>
  <si>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</si>
  <si>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</si>
  <si>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</si>
  <si>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</si>
  <si>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</si>
  <si>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</si>
  <si>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</si>
  <si>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</si>
  <si>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</si>
  <si>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</si>
  <si>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</si>
  <si>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</si>
  <si>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</si>
  <si>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</si>
  <si>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</si>
  <si>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</si>
  <si>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</si>
  <si>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</si>
  <si>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</si>
  <si>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</si>
  <si>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</si>
  <si>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</si>
  <si>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</si>
  <si>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</si>
  <si>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</si>
  <si>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</si>
  <si>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</si>
  <si>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</si>
  <si>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</si>
  <si>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</si>
  <si>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</si>
  <si>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</si>
  <si>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</si>
  <si>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</si>
  <si>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</si>
  <si>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</si>
  <si>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</si>
  <si>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</si>
  <si>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</si>
  <si>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</si>
  <si>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</si>
  <si>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</si>
  <si>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</si>
  <si>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</si>
  <si>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</si>
  <si>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</si>
  <si>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</si>
  <si>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</si>
  <si>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</si>
  <si>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</si>
  <si>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</si>
  <si>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</si>
  <si>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</si>
  <si>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</si>
  <si>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</si>
  <si>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</si>
  <si>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</si>
  <si>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</si>
  <si>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</si>
  <si>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</si>
  <si>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</si>
  <si>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</si>
  <si>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</si>
  <si>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</si>
  <si>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</si>
  <si>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</si>
  <si>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</si>
  <si>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</si>
  <si>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</si>
  <si>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</si>
  <si>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</si>
  <si>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</si>
  <si>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</si>
  <si>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</si>
  <si>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</si>
  <si>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</si>
  <si>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</si>
  <si>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</si>
  <si>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</si>
  <si>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</si>
  <si>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</si>
  <si>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</si>
  <si>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</si>
  <si>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</si>
  <si>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</si>
  <si>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</si>
  <si>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</si>
  <si>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</si>
  <si>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</si>
  <si>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</si>
  <si>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</si>
  <si>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</si>
  <si>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</si>
  <si>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</si>
  <si>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</si>
  <si>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</si>
  <si>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</si>
  <si>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</si>
  <si>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</si>
  <si>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</si>
  <si>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</si>
  <si>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</si>
  <si>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</si>
  <si>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</si>
  <si>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</si>
  <si>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</si>
  <si>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</si>
  <si>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</si>
  <si>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</si>
  <si>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</si>
  <si>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</si>
  <si>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</si>
  <si>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</si>
  <si>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</si>
  <si>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</si>
  <si>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</si>
  <si>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</si>
  <si>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</si>
  <si>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</si>
  <si>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</si>
  <si>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</si>
  <si>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</si>
  <si>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</si>
  <si>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</si>
  <si>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</si>
  <si>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</si>
  <si>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</si>
  <si>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</si>
  <si>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</si>
  <si>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</si>
  <si>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</si>
  <si>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</si>
  <si>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</si>
  <si>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</si>
  <si>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</si>
  <si>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</si>
  <si>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</si>
  <si>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</si>
  <si>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</si>
  <si>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</si>
  <si>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</si>
  <si>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</si>
  <si>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</si>
  <si>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</si>
  <si>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</si>
  <si>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</si>
  <si>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</si>
  <si>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</si>
  <si>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</si>
  <si>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</si>
  <si>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</si>
  <si>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</si>
  <si>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</si>
  <si>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</si>
  <si>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</si>
  <si>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</si>
  <si>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</si>
  <si>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</si>
  <si>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</si>
  <si>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</si>
  <si>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</si>
  <si>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</si>
  <si>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</si>
  <si>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</si>
  <si>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</si>
  <si>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</si>
  <si>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</si>
  <si>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</si>
  <si>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</si>
  <si>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</si>
  <si>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</si>
  <si>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</si>
  <si>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</si>
  <si>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</si>
  <si>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</si>
  <si>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</si>
  <si>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</si>
  <si>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</si>
  <si>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</si>
  <si>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</si>
  <si>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</si>
  <si>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</si>
  <si>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</si>
  <si>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</si>
  <si>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</si>
  <si>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</si>
  <si>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</si>
  <si>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</si>
  <si>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</si>
  <si>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</si>
  <si>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</si>
  <si>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</si>
  <si>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</si>
  <si>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</si>
  <si>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</si>
  <si>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</si>
  <si>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</si>
  <si>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</si>
  <si>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</si>
  <si>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</si>
  <si>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</si>
  <si>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</si>
  <si>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</si>
  <si>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</si>
  <si>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</si>
  <si>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</si>
  <si>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</si>
  <si>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</si>
  <si>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</si>
  <si>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</si>
  <si>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</si>
  <si>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</si>
  <si>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</si>
  <si>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</si>
  <si>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</si>
  <si>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</si>
  <si>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</si>
  <si>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</si>
  <si>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</si>
  <si>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</si>
  <si>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</si>
  <si>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</si>
  <si>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</si>
  <si>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</si>
  <si>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</si>
  <si>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</si>
  <si>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</si>
  <si>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</si>
  <si>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</si>
  <si>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</si>
  <si>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</si>
  <si>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</si>
  <si>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</si>
  <si>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</si>
  <si>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</si>
  <si>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</si>
  <si>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</si>
  <si>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</si>
  <si>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</si>
  <si>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</si>
  <si>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</si>
  <si>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</si>
  <si>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</si>
  <si>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</si>
  <si>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</si>
  <si>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</si>
  <si>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</si>
  <si>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</si>
  <si>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</si>
  <si>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</si>
  <si>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</si>
  <si>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</si>
  <si>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</si>
  <si>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</si>
  <si>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</si>
  <si>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</si>
  <si>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</si>
  <si>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</si>
  <si>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</si>
  <si>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</si>
  <si>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</si>
  <si>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</si>
  <si>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</si>
  <si>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</si>
  <si>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</si>
  <si>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</si>
  <si>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</si>
  <si>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</si>
  <si>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</si>
  <si>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</si>
  <si>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</si>
  <si>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</si>
  <si>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</si>
  <si>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</si>
  <si>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</si>
  <si>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</si>
  <si>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</si>
  <si>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</si>
  <si>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</si>
  <si>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</si>
  <si>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</si>
  <si>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</si>
  <si>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</si>
  <si>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</si>
  <si>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</si>
  <si>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</si>
  <si>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</si>
  <si>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</si>
  <si>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</si>
  <si>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</si>
  <si>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</si>
  <si>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</si>
  <si>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</si>
  <si>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</si>
  <si>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</si>
  <si>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</si>
  <si>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</si>
  <si>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</si>
  <si>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</si>
  <si>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</si>
  <si>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</si>
  <si>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</si>
  <si>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</si>
  <si>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</si>
  <si>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</si>
  <si>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</si>
  <si>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</si>
  <si>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</si>
  <si>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</si>
  <si>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</si>
  <si>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</si>
  <si>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</si>
  <si>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</si>
  <si>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</si>
  <si>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</si>
  <si>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</si>
  <si>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</si>
  <si>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</si>
  <si>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</si>
  <si>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</si>
  <si>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</si>
  <si>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</si>
  <si>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</si>
  <si>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</si>
  <si>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</si>
  <si>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</si>
  <si>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</si>
  <si>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</si>
  <si>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</si>
  <si>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</si>
  <si>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</si>
  <si>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</si>
  <si>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</si>
  <si>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</si>
  <si>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</si>
  <si>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</si>
  <si>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</si>
  <si>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</si>
  <si>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</si>
  <si>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</si>
  <si>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</si>
  <si>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</si>
  <si>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</si>
  <si>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</si>
  <si>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</si>
  <si>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</si>
  <si>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</si>
  <si>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</si>
  <si>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</si>
  <si>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</si>
  <si>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</si>
  <si>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</si>
  <si>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</si>
  <si>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</si>
  <si>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</si>
  <si>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</si>
  <si>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</si>
  <si>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</si>
  <si>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</si>
  <si>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</si>
  <si>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</si>
  <si>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</si>
  <si>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</si>
  <si>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</si>
  <si>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</si>
  <si>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</si>
  <si>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</si>
  <si>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</si>
  <si>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</si>
  <si>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</si>
  <si>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</si>
  <si>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</si>
  <si>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</si>
  <si>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</si>
  <si>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</si>
  <si>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</si>
  <si>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</si>
  <si>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</si>
  <si>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</si>
  <si>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</si>
  <si>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</si>
  <si>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</si>
  <si>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</si>
  <si>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</si>
  <si>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</si>
  <si>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</si>
  <si>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</si>
  <si>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</si>
  <si>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</si>
  <si>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</si>
  <si>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</si>
  <si>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</si>
  <si>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</si>
  <si>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</si>
  <si>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</si>
  <si>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</si>
  <si>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</si>
  <si>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</si>
  <si>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</si>
  <si>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</si>
  <si>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</si>
  <si>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</si>
  <si>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</si>
  <si>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</si>
  <si>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</si>
  <si>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</si>
  <si>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</si>
  <si>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</si>
  <si>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</si>
  <si>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</si>
  <si>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</si>
  <si>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</si>
  <si>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</si>
  <si>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</si>
  <si>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</si>
  <si>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</si>
  <si>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</si>
  <si>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</si>
  <si>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</si>
  <si>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</si>
  <si>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</si>
  <si>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</si>
  <si>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</si>
  <si>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</si>
  <si>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</si>
  <si>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</si>
  <si>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</si>
  <si>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</si>
  <si>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</si>
  <si>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</si>
  <si>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</si>
  <si>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</si>
  <si>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</si>
  <si>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</si>
  <si>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</si>
  <si>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</si>
  <si>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</si>
  <si>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</si>
  <si>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</si>
  <si>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</si>
  <si>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</si>
  <si>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</si>
  <si>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</si>
  <si>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</si>
  <si>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</si>
  <si>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</si>
  <si>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</si>
  <si>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</si>
  <si>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</si>
  <si>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</si>
  <si>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</si>
  <si>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</si>
  <si>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</si>
  <si>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</si>
  <si>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99IS2024/06/12</t>
  </si>
  <si>
    <t>KSEB</t>
  </si>
  <si>
    <t>NR/2024/20492/C</t>
  </si>
  <si>
    <t>SHPPBPL</t>
  </si>
  <si>
    <t>NR/2024/20142/A/20482</t>
  </si>
  <si>
    <t>JP BINA</t>
  </si>
  <si>
    <t>NR/2024/20497/C</t>
  </si>
  <si>
    <t>JPL-2</t>
  </si>
  <si>
    <t>NR/2024/19637/A/20462</t>
  </si>
  <si>
    <t>HP-GOVT</t>
  </si>
  <si>
    <t>NR/2024/20496/C</t>
  </si>
  <si>
    <t>NHCPL_HP</t>
  </si>
  <si>
    <t>NR/2024/19683/A/20390</t>
  </si>
  <si>
    <t>NR/2024/20212/A/20485</t>
  </si>
  <si>
    <t>JPL_DHULE</t>
  </si>
  <si>
    <t>NR/2024/20037/A/20434</t>
  </si>
  <si>
    <t>NR/2024/20141/A/20481</t>
  </si>
  <si>
    <t>GBHHPL</t>
  </si>
  <si>
    <t>NR/2024/20350/A/20245</t>
  </si>
  <si>
    <t>RUVNL</t>
  </si>
  <si>
    <t>NR/2024/19588/A/20682</t>
  </si>
  <si>
    <t>NR/2024/19355/A/20848</t>
  </si>
  <si>
    <t>A_A_Energy_MH_Bio</t>
  </si>
  <si>
    <t>NR/2024/20090/A/20359</t>
  </si>
  <si>
    <t>NR/2024/20041/A/20835</t>
  </si>
  <si>
    <t>TANGEDCO</t>
  </si>
  <si>
    <t>NR/2024/19791/A/20756</t>
  </si>
  <si>
    <t>NR/2024/20144/A/20483</t>
  </si>
  <si>
    <t>NR/2024/20052/A/20246</t>
  </si>
  <si>
    <t>KAMENG</t>
  </si>
  <si>
    <t>NR/2024/20476/C</t>
  </si>
  <si>
    <t>HP</t>
  </si>
  <si>
    <t>NR/2024/20050/A/20837</t>
  </si>
  <si>
    <t>NR/2024/19757/A/20711</t>
  </si>
  <si>
    <t>ITCWIND</t>
  </si>
  <si>
    <t>NR/2024/19779/A/20621</t>
  </si>
  <si>
    <t>SIMHAPURI</t>
  </si>
  <si>
    <t>NR/2024/19760/A/20435</t>
  </si>
  <si>
    <t>SEIL</t>
  </si>
  <si>
    <t>NR/2024/19432/A/20714</t>
  </si>
  <si>
    <t>NR/2024/20048/A/20840</t>
  </si>
  <si>
    <t>Nagaland_Ben</t>
  </si>
  <si>
    <t>NR/2024/19918/A/20755</t>
  </si>
  <si>
    <t>NR/2024/20130/A/20453</t>
  </si>
  <si>
    <t>NR/2024/19919/A/20757</t>
  </si>
  <si>
    <t>SORANG_HEP</t>
  </si>
  <si>
    <t>NR/2024/20475/C</t>
  </si>
  <si>
    <t>RKM_POWER</t>
  </si>
  <si>
    <t>NR/2024/20031/A/20710</t>
  </si>
  <si>
    <t>APL_Raipur TPP</t>
  </si>
  <si>
    <t>NR/2024/19475/A/20685</t>
  </si>
  <si>
    <t>NR/2024/20034/A/20709</t>
  </si>
  <si>
    <t>SKS Raigarh</t>
  </si>
  <si>
    <t>NR/2024/20033/A/20712</t>
  </si>
  <si>
    <t>IEPLBELA2022</t>
  </si>
  <si>
    <t>NR/2024/19966/A/20471</t>
  </si>
  <si>
    <t>NR/2024/20109/A/20847</t>
  </si>
  <si>
    <t>NR/2024/20211/A/20484</t>
  </si>
  <si>
    <t>JSWEL MSEB</t>
  </si>
  <si>
    <t>NR/2024/20493/C</t>
  </si>
  <si>
    <t>SOLAPUR_SOLAR</t>
  </si>
  <si>
    <t>NR/2024/20478/C</t>
  </si>
  <si>
    <t>MPL</t>
  </si>
  <si>
    <t>NR/01102023/23072042/L_NR_2012_04</t>
  </si>
  <si>
    <t>NR/01062024/15062024/1000011005-GOHP-BRPL</t>
  </si>
  <si>
    <t>KWHEP</t>
  </si>
  <si>
    <t>NR/01062024/15062024/1000011003-KWHPS-BRPL(DISCOM)</t>
  </si>
  <si>
    <t>NR/01062024/30062024/1000011195-SIEL-BRPL(DISCOM)</t>
  </si>
  <si>
    <t>JITPL</t>
  </si>
  <si>
    <t xml:space="preserve">NR/01062024/30062024/NDMC/D-46/EE(Power)/2024 </t>
  </si>
  <si>
    <t>NR/01062024/30062024/IIPL/(JPL(TM)-BRPL)/BRPLT-169/24-25/1</t>
  </si>
  <si>
    <t>NR/01062024/30062024/JPL-BRPL(PTC)GNA</t>
  </si>
  <si>
    <t>DELHI</t>
  </si>
  <si>
    <t>NR/01102023/25122043/GNA_MEJA_DELHI</t>
  </si>
  <si>
    <t>ACBIL</t>
  </si>
  <si>
    <t>NR/01062024/30062024/1000011034-ACBL-BRPL</t>
  </si>
  <si>
    <t>PPGCL</t>
  </si>
  <si>
    <t>NR/01062024/30062024/1000011017-PPGCL-BRPL</t>
  </si>
  <si>
    <t>NR/01062024/30062024/8588/OAN/GMRETL/GPHHPPL-BRPL</t>
  </si>
  <si>
    <t>NR/01062024/30062024/IEPL01</t>
  </si>
  <si>
    <t>Arunachal_Ben</t>
  </si>
  <si>
    <t>NR/01062024/30062024/APPCPL/180/F25/GNA/12300</t>
  </si>
  <si>
    <t>CHANJUII</t>
  </si>
  <si>
    <t>NR/01042024/30062024/NOC/HPSLDC/NR/2024/41758</t>
  </si>
  <si>
    <t>SEILP2</t>
  </si>
  <si>
    <t>NR/01062024/30062024/R2</t>
  </si>
  <si>
    <t>SBSRPC11PL_BKN</t>
  </si>
  <si>
    <t>NR/01102023/02012046/L_NR_2021_17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</si>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</sst>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34.22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63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63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63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64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64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64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64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64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64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64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64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64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64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64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64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67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67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67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67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67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67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67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68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870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593.80999999999995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870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573.80999999999995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870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453.81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870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418.81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870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483.81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870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463.81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870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443.81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870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433.81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870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263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870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870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190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870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190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870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870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870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870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870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870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870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870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870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870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870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870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870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870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870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870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870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870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870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870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870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870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870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870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830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830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830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830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293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830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283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830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351.36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830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366.36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830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441.36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830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456.36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830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491.36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830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541.36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830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571.36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830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569.36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830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559.36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830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555.36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830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569.36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830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576.36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830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576.36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45455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284</v>
      </c>
    </row>
    <row r="9" spans="1:3">
      <c r="A9" s="46" t="s">
        <v>447</v>
      </c>
      <c r="B9" s="205">
        <v>45455.980925925927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45455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</v>
      </c>
      <c r="C3" s="202">
        <v>27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11.2644</v>
      </c>
      <c r="J3" s="21">
        <f>C3*E3/100</f>
        <v>6.2990999999999993</v>
      </c>
      <c r="K3" s="21">
        <f>C3*F3/100</f>
        <v>8.1242999999999999</v>
      </c>
      <c r="L3" s="21">
        <f>C3*G3/100</f>
        <v>1.3122</v>
      </c>
      <c r="M3" s="155">
        <f>SUM(I3:L3)</f>
        <v>26.999999999999996</v>
      </c>
      <c r="N3" s="22"/>
      <c r="P3" s="37">
        <f t="shared" ref="P3:P34" si="1">I3</f>
        <v>11.2644</v>
      </c>
      <c r="Q3" s="37">
        <f t="shared" ref="Q3:Q34" si="2">J3</f>
        <v>6.2990999999999993</v>
      </c>
      <c r="R3" s="37">
        <f t="shared" ref="R3:R34" si="3">K3</f>
        <v>8.1242999999999999</v>
      </c>
      <c r="S3" s="37">
        <f t="shared" ref="S3:S34" si="4">L3</f>
        <v>1.3122</v>
      </c>
      <c r="T3" s="37">
        <f>SUM(P3:S3)</f>
        <v>26.999999999999996</v>
      </c>
    </row>
    <row r="4" spans="1:20">
      <c r="A4" s="8" t="s">
        <v>46</v>
      </c>
      <c r="B4" s="202">
        <v>27</v>
      </c>
      <c r="C4" s="202">
        <v>27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11.2644</v>
      </c>
      <c r="J4" s="21">
        <f t="shared" ref="J4:J67" si="6">C4*E4/100</f>
        <v>6.2990999999999993</v>
      </c>
      <c r="K4" s="21">
        <f t="shared" ref="K4:K67" si="7">C4*F4/100</f>
        <v>8.1242999999999999</v>
      </c>
      <c r="L4" s="21">
        <f t="shared" ref="L4:L67" si="8">C4*G4/100</f>
        <v>1.3122</v>
      </c>
      <c r="M4" s="156">
        <f t="shared" ref="M4:M67" si="9">SUM(I4:L4)</f>
        <v>26.999999999999996</v>
      </c>
      <c r="N4" s="22"/>
      <c r="P4" s="37">
        <f t="shared" si="1"/>
        <v>11.2644</v>
      </c>
      <c r="Q4" s="37">
        <f t="shared" si="2"/>
        <v>6.2990999999999993</v>
      </c>
      <c r="R4" s="37">
        <f t="shared" si="3"/>
        <v>8.1242999999999999</v>
      </c>
      <c r="S4" s="37">
        <f t="shared" si="4"/>
        <v>1.3122</v>
      </c>
      <c r="T4" s="37">
        <f t="shared" ref="T4:T67" si="10">SUM(P4:S4)</f>
        <v>26.999999999999996</v>
      </c>
    </row>
    <row r="5" spans="1:20">
      <c r="A5" s="8" t="s">
        <v>47</v>
      </c>
      <c r="B5" s="202">
        <v>27</v>
      </c>
      <c r="C5" s="202">
        <v>27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11.2644</v>
      </c>
      <c r="J5" s="21">
        <f t="shared" si="6"/>
        <v>6.2990999999999993</v>
      </c>
      <c r="K5" s="21">
        <f t="shared" si="7"/>
        <v>8.1242999999999999</v>
      </c>
      <c r="L5" s="21">
        <f t="shared" si="8"/>
        <v>1.3122</v>
      </c>
      <c r="M5" s="156">
        <f t="shared" si="9"/>
        <v>26.999999999999996</v>
      </c>
      <c r="N5" s="22"/>
      <c r="P5" s="37">
        <f t="shared" si="1"/>
        <v>11.2644</v>
      </c>
      <c r="Q5" s="37">
        <f t="shared" si="2"/>
        <v>6.2990999999999993</v>
      </c>
      <c r="R5" s="37">
        <f t="shared" si="3"/>
        <v>8.1242999999999999</v>
      </c>
      <c r="S5" s="37">
        <f t="shared" si="4"/>
        <v>1.3122</v>
      </c>
      <c r="T5" s="37">
        <f t="shared" si="10"/>
        <v>26.999999999999996</v>
      </c>
    </row>
    <row r="6" spans="1:20">
      <c r="A6" s="8" t="s">
        <v>48</v>
      </c>
      <c r="B6" s="202">
        <v>27</v>
      </c>
      <c r="C6" s="202">
        <v>27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11.2644</v>
      </c>
      <c r="J6" s="21">
        <f t="shared" si="6"/>
        <v>6.2990999999999993</v>
      </c>
      <c r="K6" s="21">
        <f t="shared" si="7"/>
        <v>8.1242999999999999</v>
      </c>
      <c r="L6" s="21">
        <f t="shared" si="8"/>
        <v>1.3122</v>
      </c>
      <c r="M6" s="156">
        <f t="shared" si="9"/>
        <v>26.999999999999996</v>
      </c>
      <c r="N6" s="22"/>
      <c r="P6" s="37">
        <f t="shared" si="1"/>
        <v>11.2644</v>
      </c>
      <c r="Q6" s="37">
        <f t="shared" si="2"/>
        <v>6.2990999999999993</v>
      </c>
      <c r="R6" s="37">
        <f t="shared" si="3"/>
        <v>8.1242999999999999</v>
      </c>
      <c r="S6" s="37">
        <f t="shared" si="4"/>
        <v>1.3122</v>
      </c>
      <c r="T6" s="37">
        <f t="shared" si="10"/>
        <v>26.999999999999996</v>
      </c>
    </row>
    <row r="7" spans="1:20">
      <c r="A7" s="8" t="s">
        <v>49</v>
      </c>
      <c r="B7" s="202">
        <v>27</v>
      </c>
      <c r="C7" s="202">
        <v>27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11.2644</v>
      </c>
      <c r="J7" s="21">
        <f t="shared" si="6"/>
        <v>6.2990999999999993</v>
      </c>
      <c r="K7" s="21">
        <f t="shared" si="7"/>
        <v>8.1242999999999999</v>
      </c>
      <c r="L7" s="21">
        <f t="shared" si="8"/>
        <v>1.3122</v>
      </c>
      <c r="M7" s="156">
        <f t="shared" si="9"/>
        <v>26.999999999999996</v>
      </c>
      <c r="N7" s="22"/>
      <c r="P7" s="37">
        <f t="shared" si="1"/>
        <v>11.2644</v>
      </c>
      <c r="Q7" s="37">
        <f t="shared" si="2"/>
        <v>6.2990999999999993</v>
      </c>
      <c r="R7" s="37">
        <f t="shared" si="3"/>
        <v>8.1242999999999999</v>
      </c>
      <c r="S7" s="37">
        <f t="shared" si="4"/>
        <v>1.3122</v>
      </c>
      <c r="T7" s="37">
        <f t="shared" si="10"/>
        <v>26.999999999999996</v>
      </c>
    </row>
    <row r="8" spans="1:20">
      <c r="A8" s="8" t="s">
        <v>50</v>
      </c>
      <c r="B8" s="202">
        <v>27</v>
      </c>
      <c r="C8" s="202">
        <v>27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11.2644</v>
      </c>
      <c r="J8" s="21">
        <f t="shared" si="6"/>
        <v>6.2990999999999993</v>
      </c>
      <c r="K8" s="21">
        <f t="shared" si="7"/>
        <v>8.1242999999999999</v>
      </c>
      <c r="L8" s="21">
        <f t="shared" si="8"/>
        <v>1.3122</v>
      </c>
      <c r="M8" s="156">
        <f t="shared" si="9"/>
        <v>26.999999999999996</v>
      </c>
      <c r="N8" s="22"/>
      <c r="P8" s="37">
        <f t="shared" si="1"/>
        <v>11.2644</v>
      </c>
      <c r="Q8" s="37">
        <f t="shared" si="2"/>
        <v>6.2990999999999993</v>
      </c>
      <c r="R8" s="37">
        <f t="shared" si="3"/>
        <v>8.1242999999999999</v>
      </c>
      <c r="S8" s="37">
        <f t="shared" si="4"/>
        <v>1.3122</v>
      </c>
      <c r="T8" s="37">
        <f t="shared" si="10"/>
        <v>26.999999999999996</v>
      </c>
    </row>
    <row r="9" spans="1:20">
      <c r="A9" s="8" t="s">
        <v>51</v>
      </c>
      <c r="B9" s="202">
        <v>27</v>
      </c>
      <c r="C9" s="202">
        <v>27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11.2644</v>
      </c>
      <c r="J9" s="21">
        <f t="shared" si="6"/>
        <v>6.2990999999999993</v>
      </c>
      <c r="K9" s="21">
        <f t="shared" si="7"/>
        <v>8.1242999999999999</v>
      </c>
      <c r="L9" s="21">
        <f t="shared" si="8"/>
        <v>1.3122</v>
      </c>
      <c r="M9" s="156">
        <f t="shared" si="9"/>
        <v>26.999999999999996</v>
      </c>
      <c r="N9" s="22"/>
      <c r="P9" s="37">
        <f t="shared" si="1"/>
        <v>11.2644</v>
      </c>
      <c r="Q9" s="37">
        <f t="shared" si="2"/>
        <v>6.2990999999999993</v>
      </c>
      <c r="R9" s="37">
        <f t="shared" si="3"/>
        <v>8.1242999999999999</v>
      </c>
      <c r="S9" s="37">
        <f t="shared" si="4"/>
        <v>1.3122</v>
      </c>
      <c r="T9" s="37">
        <f t="shared" si="10"/>
        <v>26.999999999999996</v>
      </c>
    </row>
    <row r="10" spans="1:20">
      <c r="A10" s="8" t="s">
        <v>52</v>
      </c>
      <c r="B10" s="202">
        <v>27</v>
      </c>
      <c r="C10" s="202">
        <v>27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11.2644</v>
      </c>
      <c r="J10" s="21">
        <f t="shared" si="6"/>
        <v>6.2990999999999993</v>
      </c>
      <c r="K10" s="21">
        <f t="shared" si="7"/>
        <v>8.1242999999999999</v>
      </c>
      <c r="L10" s="21">
        <f t="shared" si="8"/>
        <v>1.3122</v>
      </c>
      <c r="M10" s="156">
        <f t="shared" si="9"/>
        <v>26.999999999999996</v>
      </c>
      <c r="N10" s="22"/>
      <c r="P10" s="37">
        <f t="shared" si="1"/>
        <v>11.2644</v>
      </c>
      <c r="Q10" s="37">
        <f t="shared" si="2"/>
        <v>6.2990999999999993</v>
      </c>
      <c r="R10" s="37">
        <f t="shared" si="3"/>
        <v>8.1242999999999999</v>
      </c>
      <c r="S10" s="37">
        <f t="shared" si="4"/>
        <v>1.3122</v>
      </c>
      <c r="T10" s="37">
        <f t="shared" si="10"/>
        <v>26.999999999999996</v>
      </c>
    </row>
    <row r="11" spans="1:20">
      <c r="A11" s="8" t="s">
        <v>53</v>
      </c>
      <c r="B11" s="202">
        <v>27</v>
      </c>
      <c r="C11" s="202">
        <v>27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11.2644</v>
      </c>
      <c r="J11" s="21">
        <f t="shared" si="6"/>
        <v>6.2990999999999993</v>
      </c>
      <c r="K11" s="21">
        <f t="shared" si="7"/>
        <v>8.1242999999999999</v>
      </c>
      <c r="L11" s="21">
        <f t="shared" si="8"/>
        <v>1.3122</v>
      </c>
      <c r="M11" s="156">
        <f t="shared" si="9"/>
        <v>26.999999999999996</v>
      </c>
      <c r="N11" s="22"/>
      <c r="P11" s="37">
        <f t="shared" si="1"/>
        <v>11.2644</v>
      </c>
      <c r="Q11" s="37">
        <f t="shared" si="2"/>
        <v>6.2990999999999993</v>
      </c>
      <c r="R11" s="37">
        <f t="shared" si="3"/>
        <v>8.1242999999999999</v>
      </c>
      <c r="S11" s="37">
        <f t="shared" si="4"/>
        <v>1.3122</v>
      </c>
      <c r="T11" s="37">
        <f t="shared" si="10"/>
        <v>26.999999999999996</v>
      </c>
    </row>
    <row r="12" spans="1:20">
      <c r="A12" s="8" t="s">
        <v>54</v>
      </c>
      <c r="B12" s="202">
        <v>27</v>
      </c>
      <c r="C12" s="202">
        <v>27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11.2644</v>
      </c>
      <c r="J12" s="21">
        <f t="shared" si="6"/>
        <v>6.2990999999999993</v>
      </c>
      <c r="K12" s="21">
        <f t="shared" si="7"/>
        <v>8.1242999999999999</v>
      </c>
      <c r="L12" s="21">
        <f t="shared" si="8"/>
        <v>1.3122</v>
      </c>
      <c r="M12" s="156">
        <f t="shared" si="9"/>
        <v>26.999999999999996</v>
      </c>
      <c r="N12" s="22"/>
      <c r="P12" s="37">
        <f t="shared" si="1"/>
        <v>11.2644</v>
      </c>
      <c r="Q12" s="37">
        <f t="shared" si="2"/>
        <v>6.2990999999999993</v>
      </c>
      <c r="R12" s="37">
        <f t="shared" si="3"/>
        <v>8.1242999999999999</v>
      </c>
      <c r="S12" s="37">
        <f t="shared" si="4"/>
        <v>1.3122</v>
      </c>
      <c r="T12" s="37">
        <f t="shared" si="10"/>
        <v>26.999999999999996</v>
      </c>
    </row>
    <row r="13" spans="1:20">
      <c r="A13" s="8" t="s">
        <v>55</v>
      </c>
      <c r="B13" s="202">
        <v>27</v>
      </c>
      <c r="C13" s="202">
        <v>27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11.2644</v>
      </c>
      <c r="J13" s="21">
        <f t="shared" si="6"/>
        <v>6.2990999999999993</v>
      </c>
      <c r="K13" s="21">
        <f t="shared" si="7"/>
        <v>8.1242999999999999</v>
      </c>
      <c r="L13" s="21">
        <f t="shared" si="8"/>
        <v>1.3122</v>
      </c>
      <c r="M13" s="156">
        <f t="shared" si="9"/>
        <v>26.999999999999996</v>
      </c>
      <c r="N13" s="22"/>
      <c r="P13" s="37">
        <f t="shared" si="1"/>
        <v>11.2644</v>
      </c>
      <c r="Q13" s="37">
        <f t="shared" si="2"/>
        <v>6.2990999999999993</v>
      </c>
      <c r="R13" s="37">
        <f t="shared" si="3"/>
        <v>8.1242999999999999</v>
      </c>
      <c r="S13" s="37">
        <f t="shared" si="4"/>
        <v>1.3122</v>
      </c>
      <c r="T13" s="37">
        <f t="shared" si="10"/>
        <v>26.999999999999996</v>
      </c>
    </row>
    <row r="14" spans="1:20">
      <c r="A14" s="8" t="s">
        <v>56</v>
      </c>
      <c r="B14" s="202">
        <v>27</v>
      </c>
      <c r="C14" s="202">
        <v>27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11.2644</v>
      </c>
      <c r="J14" s="21">
        <f t="shared" si="6"/>
        <v>6.2990999999999993</v>
      </c>
      <c r="K14" s="21">
        <f t="shared" si="7"/>
        <v>8.1242999999999999</v>
      </c>
      <c r="L14" s="21">
        <f t="shared" si="8"/>
        <v>1.3122</v>
      </c>
      <c r="M14" s="156">
        <f t="shared" si="9"/>
        <v>26.999999999999996</v>
      </c>
      <c r="N14" s="22"/>
      <c r="P14" s="37">
        <f t="shared" si="1"/>
        <v>11.2644</v>
      </c>
      <c r="Q14" s="37">
        <f t="shared" si="2"/>
        <v>6.2990999999999993</v>
      </c>
      <c r="R14" s="37">
        <f t="shared" si="3"/>
        <v>8.1242999999999999</v>
      </c>
      <c r="S14" s="37">
        <f t="shared" si="4"/>
        <v>1.3122</v>
      </c>
      <c r="T14" s="37">
        <f t="shared" si="10"/>
        <v>26.999999999999996</v>
      </c>
    </row>
    <row r="15" spans="1:20">
      <c r="A15" s="8" t="s">
        <v>57</v>
      </c>
      <c r="B15" s="202">
        <v>27</v>
      </c>
      <c r="C15" s="202">
        <v>27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11.2644</v>
      </c>
      <c r="J15" s="21">
        <f t="shared" si="6"/>
        <v>6.2990999999999993</v>
      </c>
      <c r="K15" s="21">
        <f t="shared" si="7"/>
        <v>8.1242999999999999</v>
      </c>
      <c r="L15" s="21">
        <f t="shared" si="8"/>
        <v>1.3122</v>
      </c>
      <c r="M15" s="156">
        <f t="shared" si="9"/>
        <v>26.999999999999996</v>
      </c>
      <c r="N15" s="22"/>
      <c r="P15" s="37">
        <f t="shared" si="1"/>
        <v>11.2644</v>
      </c>
      <c r="Q15" s="37">
        <f t="shared" si="2"/>
        <v>6.2990999999999993</v>
      </c>
      <c r="R15" s="37">
        <f t="shared" si="3"/>
        <v>8.1242999999999999</v>
      </c>
      <c r="S15" s="37">
        <f t="shared" si="4"/>
        <v>1.3122</v>
      </c>
      <c r="T15" s="37">
        <f t="shared" si="10"/>
        <v>26.999999999999996</v>
      </c>
    </row>
    <row r="16" spans="1:20">
      <c r="A16" s="8" t="s">
        <v>58</v>
      </c>
      <c r="B16" s="202">
        <v>27</v>
      </c>
      <c r="C16" s="202">
        <v>27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11.2644</v>
      </c>
      <c r="J16" s="21">
        <f t="shared" si="6"/>
        <v>6.2990999999999993</v>
      </c>
      <c r="K16" s="21">
        <f t="shared" si="7"/>
        <v>8.1242999999999999</v>
      </c>
      <c r="L16" s="21">
        <f t="shared" si="8"/>
        <v>1.3122</v>
      </c>
      <c r="M16" s="156">
        <f t="shared" si="9"/>
        <v>26.999999999999996</v>
      </c>
      <c r="N16" s="22"/>
      <c r="P16" s="37">
        <f t="shared" si="1"/>
        <v>11.2644</v>
      </c>
      <c r="Q16" s="37">
        <f t="shared" si="2"/>
        <v>6.2990999999999993</v>
      </c>
      <c r="R16" s="37">
        <f t="shared" si="3"/>
        <v>8.1242999999999999</v>
      </c>
      <c r="S16" s="37">
        <f t="shared" si="4"/>
        <v>1.3122</v>
      </c>
      <c r="T16" s="37">
        <f t="shared" si="10"/>
        <v>26.999999999999996</v>
      </c>
    </row>
    <row r="17" spans="1:20">
      <c r="A17" s="8" t="s">
        <v>59</v>
      </c>
      <c r="B17" s="202">
        <v>27</v>
      </c>
      <c r="C17" s="202">
        <v>27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11.2644</v>
      </c>
      <c r="J17" s="21">
        <f t="shared" si="6"/>
        <v>6.2990999999999993</v>
      </c>
      <c r="K17" s="21">
        <f t="shared" si="7"/>
        <v>8.1242999999999999</v>
      </c>
      <c r="L17" s="21">
        <f t="shared" si="8"/>
        <v>1.3122</v>
      </c>
      <c r="M17" s="156">
        <f t="shared" si="9"/>
        <v>26.999999999999996</v>
      </c>
      <c r="N17" s="22"/>
      <c r="P17" s="37">
        <f t="shared" si="1"/>
        <v>11.2644</v>
      </c>
      <c r="Q17" s="37">
        <f t="shared" si="2"/>
        <v>6.2990999999999993</v>
      </c>
      <c r="R17" s="37">
        <f t="shared" si="3"/>
        <v>8.1242999999999999</v>
      </c>
      <c r="S17" s="37">
        <f t="shared" si="4"/>
        <v>1.3122</v>
      </c>
      <c r="T17" s="37">
        <f t="shared" si="10"/>
        <v>26.999999999999996</v>
      </c>
    </row>
    <row r="18" spans="1:20">
      <c r="A18" s="8" t="s">
        <v>60</v>
      </c>
      <c r="B18" s="202">
        <v>27</v>
      </c>
      <c r="C18" s="202">
        <v>27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11.2644</v>
      </c>
      <c r="J18" s="21">
        <f t="shared" si="6"/>
        <v>6.2990999999999993</v>
      </c>
      <c r="K18" s="21">
        <f t="shared" si="7"/>
        <v>8.1242999999999999</v>
      </c>
      <c r="L18" s="21">
        <f t="shared" si="8"/>
        <v>1.3122</v>
      </c>
      <c r="M18" s="156">
        <f t="shared" si="9"/>
        <v>26.999999999999996</v>
      </c>
      <c r="N18" s="22"/>
      <c r="P18" s="37">
        <f t="shared" si="1"/>
        <v>11.2644</v>
      </c>
      <c r="Q18" s="37">
        <f t="shared" si="2"/>
        <v>6.2990999999999993</v>
      </c>
      <c r="R18" s="37">
        <f t="shared" si="3"/>
        <v>8.1242999999999999</v>
      </c>
      <c r="S18" s="37">
        <f t="shared" si="4"/>
        <v>1.3122</v>
      </c>
      <c r="T18" s="37">
        <f t="shared" si="10"/>
        <v>26.999999999999996</v>
      </c>
    </row>
    <row r="19" spans="1:20">
      <c r="A19" s="8" t="s">
        <v>61</v>
      </c>
      <c r="B19" s="202">
        <v>27</v>
      </c>
      <c r="C19" s="202">
        <v>27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11.2644</v>
      </c>
      <c r="J19" s="21">
        <f t="shared" si="6"/>
        <v>6.2990999999999993</v>
      </c>
      <c r="K19" s="21">
        <f t="shared" si="7"/>
        <v>8.1242999999999999</v>
      </c>
      <c r="L19" s="21">
        <f t="shared" si="8"/>
        <v>1.3122</v>
      </c>
      <c r="M19" s="156">
        <f t="shared" si="9"/>
        <v>26.999999999999996</v>
      </c>
      <c r="N19" s="22"/>
      <c r="P19" s="37">
        <f t="shared" si="1"/>
        <v>11.2644</v>
      </c>
      <c r="Q19" s="37">
        <f t="shared" si="2"/>
        <v>6.2990999999999993</v>
      </c>
      <c r="R19" s="37">
        <f t="shared" si="3"/>
        <v>8.1242999999999999</v>
      </c>
      <c r="S19" s="37">
        <f t="shared" si="4"/>
        <v>1.3122</v>
      </c>
      <c r="T19" s="37">
        <f t="shared" si="10"/>
        <v>26.999999999999996</v>
      </c>
    </row>
    <row r="20" spans="1:20">
      <c r="A20" s="8" t="s">
        <v>62</v>
      </c>
      <c r="B20" s="202">
        <v>27</v>
      </c>
      <c r="C20" s="202">
        <v>27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11.2644</v>
      </c>
      <c r="J20" s="21">
        <f t="shared" si="6"/>
        <v>6.2990999999999993</v>
      </c>
      <c r="K20" s="21">
        <f t="shared" si="7"/>
        <v>8.1242999999999999</v>
      </c>
      <c r="L20" s="21">
        <f t="shared" si="8"/>
        <v>1.3122</v>
      </c>
      <c r="M20" s="156">
        <f t="shared" si="9"/>
        <v>26.999999999999996</v>
      </c>
      <c r="N20" s="22"/>
      <c r="P20" s="37">
        <f t="shared" si="1"/>
        <v>11.2644</v>
      </c>
      <c r="Q20" s="37">
        <f t="shared" si="2"/>
        <v>6.2990999999999993</v>
      </c>
      <c r="R20" s="37">
        <f t="shared" si="3"/>
        <v>8.1242999999999999</v>
      </c>
      <c r="S20" s="37">
        <f t="shared" si="4"/>
        <v>1.3122</v>
      </c>
      <c r="T20" s="37">
        <f t="shared" si="10"/>
        <v>26.999999999999996</v>
      </c>
    </row>
    <row r="21" spans="1:20">
      <c r="A21" s="8" t="s">
        <v>63</v>
      </c>
      <c r="B21" s="202">
        <v>27</v>
      </c>
      <c r="C21" s="202">
        <v>27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11.2644</v>
      </c>
      <c r="J21" s="21">
        <f t="shared" si="6"/>
        <v>6.2990999999999993</v>
      </c>
      <c r="K21" s="21">
        <f t="shared" si="7"/>
        <v>8.1242999999999999</v>
      </c>
      <c r="L21" s="21">
        <f t="shared" si="8"/>
        <v>1.3122</v>
      </c>
      <c r="M21" s="156">
        <f t="shared" si="9"/>
        <v>26.999999999999996</v>
      </c>
      <c r="N21" s="22"/>
      <c r="P21" s="37">
        <f t="shared" si="1"/>
        <v>11.2644</v>
      </c>
      <c r="Q21" s="37">
        <f t="shared" si="2"/>
        <v>6.2990999999999993</v>
      </c>
      <c r="R21" s="37">
        <f t="shared" si="3"/>
        <v>8.1242999999999999</v>
      </c>
      <c r="S21" s="37">
        <f t="shared" si="4"/>
        <v>1.3122</v>
      </c>
      <c r="T21" s="37">
        <f t="shared" si="10"/>
        <v>26.999999999999996</v>
      </c>
    </row>
    <row r="22" spans="1:20">
      <c r="A22" s="8" t="s">
        <v>64</v>
      </c>
      <c r="B22" s="202">
        <v>27</v>
      </c>
      <c r="C22" s="202">
        <v>27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11.2644</v>
      </c>
      <c r="J22" s="21">
        <f t="shared" si="6"/>
        <v>6.2990999999999993</v>
      </c>
      <c r="K22" s="21">
        <f t="shared" si="7"/>
        <v>8.1242999999999999</v>
      </c>
      <c r="L22" s="21">
        <f t="shared" si="8"/>
        <v>1.3122</v>
      </c>
      <c r="M22" s="156">
        <f t="shared" si="9"/>
        <v>26.999999999999996</v>
      </c>
      <c r="N22" s="22"/>
      <c r="P22" s="37">
        <f t="shared" si="1"/>
        <v>11.2644</v>
      </c>
      <c r="Q22" s="37">
        <f t="shared" si="2"/>
        <v>6.2990999999999993</v>
      </c>
      <c r="R22" s="37">
        <f t="shared" si="3"/>
        <v>8.1242999999999999</v>
      </c>
      <c r="S22" s="37">
        <f t="shared" si="4"/>
        <v>1.3122</v>
      </c>
      <c r="T22" s="37">
        <f t="shared" si="10"/>
        <v>26.999999999999996</v>
      </c>
    </row>
    <row r="23" spans="1:20">
      <c r="A23" s="8" t="s">
        <v>65</v>
      </c>
      <c r="B23" s="202">
        <v>27</v>
      </c>
      <c r="C23" s="202">
        <v>27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11.2644</v>
      </c>
      <c r="J23" s="21">
        <f t="shared" si="6"/>
        <v>6.2990999999999993</v>
      </c>
      <c r="K23" s="21">
        <f t="shared" si="7"/>
        <v>8.1242999999999999</v>
      </c>
      <c r="L23" s="21">
        <f t="shared" si="8"/>
        <v>1.3122</v>
      </c>
      <c r="M23" s="156">
        <f t="shared" si="9"/>
        <v>26.999999999999996</v>
      </c>
      <c r="N23" s="22"/>
      <c r="P23" s="37">
        <f t="shared" si="1"/>
        <v>11.2644</v>
      </c>
      <c r="Q23" s="37">
        <f t="shared" si="2"/>
        <v>6.2990999999999993</v>
      </c>
      <c r="R23" s="37">
        <f t="shared" si="3"/>
        <v>8.1242999999999999</v>
      </c>
      <c r="S23" s="37">
        <f t="shared" si="4"/>
        <v>1.3122</v>
      </c>
      <c r="T23" s="37">
        <f t="shared" si="10"/>
        <v>26.999999999999996</v>
      </c>
    </row>
    <row r="24" spans="1:20">
      <c r="A24" s="8" t="s">
        <v>66</v>
      </c>
      <c r="B24" s="202">
        <v>27</v>
      </c>
      <c r="C24" s="202">
        <v>27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11.2644</v>
      </c>
      <c r="J24" s="21">
        <f t="shared" si="6"/>
        <v>6.2990999999999993</v>
      </c>
      <c r="K24" s="21">
        <f t="shared" si="7"/>
        <v>8.1242999999999999</v>
      </c>
      <c r="L24" s="21">
        <f t="shared" si="8"/>
        <v>1.3122</v>
      </c>
      <c r="M24" s="156">
        <f t="shared" si="9"/>
        <v>26.999999999999996</v>
      </c>
      <c r="N24" s="22"/>
      <c r="P24" s="37">
        <f t="shared" si="1"/>
        <v>11.2644</v>
      </c>
      <c r="Q24" s="37">
        <f t="shared" si="2"/>
        <v>6.2990999999999993</v>
      </c>
      <c r="R24" s="37">
        <f t="shared" si="3"/>
        <v>8.1242999999999999</v>
      </c>
      <c r="S24" s="37">
        <f t="shared" si="4"/>
        <v>1.3122</v>
      </c>
      <c r="T24" s="37">
        <f t="shared" si="10"/>
        <v>26.999999999999996</v>
      </c>
    </row>
    <row r="25" spans="1:20">
      <c r="A25" s="8" t="s">
        <v>67</v>
      </c>
      <c r="B25" s="202">
        <v>27</v>
      </c>
      <c r="C25" s="202">
        <v>27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11.2644</v>
      </c>
      <c r="J25" s="21">
        <f t="shared" si="6"/>
        <v>6.2990999999999993</v>
      </c>
      <c r="K25" s="21">
        <f t="shared" si="7"/>
        <v>8.1242999999999999</v>
      </c>
      <c r="L25" s="21">
        <f t="shared" si="8"/>
        <v>1.3122</v>
      </c>
      <c r="M25" s="156">
        <f t="shared" si="9"/>
        <v>26.999999999999996</v>
      </c>
      <c r="N25" s="22"/>
      <c r="P25" s="37">
        <f t="shared" si="1"/>
        <v>11.2644</v>
      </c>
      <c r="Q25" s="37">
        <f t="shared" si="2"/>
        <v>6.2990999999999993</v>
      </c>
      <c r="R25" s="37">
        <f t="shared" si="3"/>
        <v>8.1242999999999999</v>
      </c>
      <c r="S25" s="37">
        <f t="shared" si="4"/>
        <v>1.3122</v>
      </c>
      <c r="T25" s="37">
        <f t="shared" si="10"/>
        <v>26.999999999999996</v>
      </c>
    </row>
    <row r="26" spans="1:20">
      <c r="A26" s="8" t="s">
        <v>68</v>
      </c>
      <c r="B26" s="202">
        <v>27</v>
      </c>
      <c r="C26" s="202">
        <v>27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11.2644</v>
      </c>
      <c r="J26" s="21">
        <f t="shared" si="6"/>
        <v>6.2990999999999993</v>
      </c>
      <c r="K26" s="21">
        <f t="shared" si="7"/>
        <v>8.1242999999999999</v>
      </c>
      <c r="L26" s="21">
        <f t="shared" si="8"/>
        <v>1.3122</v>
      </c>
      <c r="M26" s="156">
        <f t="shared" si="9"/>
        <v>26.999999999999996</v>
      </c>
      <c r="N26" s="22"/>
      <c r="P26" s="37">
        <f t="shared" si="1"/>
        <v>11.2644</v>
      </c>
      <c r="Q26" s="37">
        <f t="shared" si="2"/>
        <v>6.2990999999999993</v>
      </c>
      <c r="R26" s="37">
        <f t="shared" si="3"/>
        <v>8.1242999999999999</v>
      </c>
      <c r="S26" s="37">
        <f t="shared" si="4"/>
        <v>1.3122</v>
      </c>
      <c r="T26" s="37">
        <f t="shared" si="10"/>
        <v>26.999999999999996</v>
      </c>
    </row>
    <row r="27" spans="1:20">
      <c r="A27" s="8" t="s">
        <v>69</v>
      </c>
      <c r="B27" s="202">
        <v>27</v>
      </c>
      <c r="C27" s="202">
        <v>27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11.2644</v>
      </c>
      <c r="J27" s="21">
        <f t="shared" si="6"/>
        <v>6.2990999999999993</v>
      </c>
      <c r="K27" s="21">
        <f t="shared" si="7"/>
        <v>8.1242999999999999</v>
      </c>
      <c r="L27" s="21">
        <f t="shared" si="8"/>
        <v>1.3122</v>
      </c>
      <c r="M27" s="156">
        <f t="shared" si="9"/>
        <v>26.999999999999996</v>
      </c>
      <c r="N27" s="22"/>
      <c r="P27" s="37">
        <f t="shared" si="1"/>
        <v>11.2644</v>
      </c>
      <c r="Q27" s="37">
        <f t="shared" si="2"/>
        <v>6.2990999999999993</v>
      </c>
      <c r="R27" s="37">
        <f t="shared" si="3"/>
        <v>8.1242999999999999</v>
      </c>
      <c r="S27" s="37">
        <f t="shared" si="4"/>
        <v>1.3122</v>
      </c>
      <c r="T27" s="37">
        <f t="shared" si="10"/>
        <v>26.999999999999996</v>
      </c>
    </row>
    <row r="28" spans="1:20">
      <c r="A28" s="8" t="s">
        <v>70</v>
      </c>
      <c r="B28" s="202">
        <v>27</v>
      </c>
      <c r="C28" s="202">
        <v>27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11.2644</v>
      </c>
      <c r="J28" s="21">
        <f t="shared" si="6"/>
        <v>6.2990999999999993</v>
      </c>
      <c r="K28" s="21">
        <f t="shared" si="7"/>
        <v>8.1242999999999999</v>
      </c>
      <c r="L28" s="21">
        <f t="shared" si="8"/>
        <v>1.3122</v>
      </c>
      <c r="M28" s="156">
        <f t="shared" si="9"/>
        <v>26.999999999999996</v>
      </c>
      <c r="N28" s="22"/>
      <c r="P28" s="37">
        <f t="shared" si="1"/>
        <v>11.2644</v>
      </c>
      <c r="Q28" s="37">
        <f t="shared" si="2"/>
        <v>6.2990999999999993</v>
      </c>
      <c r="R28" s="37">
        <f t="shared" si="3"/>
        <v>8.1242999999999999</v>
      </c>
      <c r="S28" s="37">
        <f t="shared" si="4"/>
        <v>1.3122</v>
      </c>
      <c r="T28" s="37">
        <f t="shared" si="10"/>
        <v>26.999999999999996</v>
      </c>
    </row>
    <row r="29" spans="1:20">
      <c r="A29" s="8" t="s">
        <v>71</v>
      </c>
      <c r="B29" s="202">
        <v>27</v>
      </c>
      <c r="C29" s="202">
        <v>27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11.2644</v>
      </c>
      <c r="J29" s="21">
        <f t="shared" si="6"/>
        <v>6.2990999999999993</v>
      </c>
      <c r="K29" s="21">
        <f t="shared" si="7"/>
        <v>8.1242999999999999</v>
      </c>
      <c r="L29" s="21">
        <f t="shared" si="8"/>
        <v>1.3122</v>
      </c>
      <c r="M29" s="156">
        <f t="shared" si="9"/>
        <v>26.999999999999996</v>
      </c>
      <c r="N29" s="22"/>
      <c r="P29" s="37">
        <f t="shared" si="1"/>
        <v>11.2644</v>
      </c>
      <c r="Q29" s="37">
        <f t="shared" si="2"/>
        <v>6.2990999999999993</v>
      </c>
      <c r="R29" s="37">
        <f t="shared" si="3"/>
        <v>8.1242999999999999</v>
      </c>
      <c r="S29" s="37">
        <f t="shared" si="4"/>
        <v>1.3122</v>
      </c>
      <c r="T29" s="37">
        <f t="shared" si="10"/>
        <v>26.999999999999996</v>
      </c>
    </row>
    <row r="30" spans="1:20">
      <c r="A30" s="8" t="s">
        <v>72</v>
      </c>
      <c r="B30" s="202">
        <v>27</v>
      </c>
      <c r="C30" s="202">
        <v>27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11.2644</v>
      </c>
      <c r="J30" s="21">
        <f t="shared" si="6"/>
        <v>6.2990999999999993</v>
      </c>
      <c r="K30" s="21">
        <f t="shared" si="7"/>
        <v>8.1242999999999999</v>
      </c>
      <c r="L30" s="21">
        <f t="shared" si="8"/>
        <v>1.3122</v>
      </c>
      <c r="M30" s="156">
        <f t="shared" si="9"/>
        <v>26.999999999999996</v>
      </c>
      <c r="N30" s="22"/>
      <c r="P30" s="37">
        <f t="shared" si="1"/>
        <v>11.2644</v>
      </c>
      <c r="Q30" s="37">
        <f t="shared" si="2"/>
        <v>6.2990999999999993</v>
      </c>
      <c r="R30" s="37">
        <f t="shared" si="3"/>
        <v>8.1242999999999999</v>
      </c>
      <c r="S30" s="37">
        <f t="shared" si="4"/>
        <v>1.3122</v>
      </c>
      <c r="T30" s="37">
        <f t="shared" si="10"/>
        <v>26.999999999999996</v>
      </c>
    </row>
    <row r="31" spans="1:20">
      <c r="A31" s="8" t="s">
        <v>73</v>
      </c>
      <c r="B31" s="202">
        <v>27</v>
      </c>
      <c r="C31" s="202">
        <v>27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11.2644</v>
      </c>
      <c r="J31" s="21">
        <f t="shared" si="6"/>
        <v>6.2990999999999993</v>
      </c>
      <c r="K31" s="21">
        <f t="shared" si="7"/>
        <v>8.1242999999999999</v>
      </c>
      <c r="L31" s="21">
        <f t="shared" si="8"/>
        <v>1.3122</v>
      </c>
      <c r="M31" s="156">
        <f t="shared" si="9"/>
        <v>26.999999999999996</v>
      </c>
      <c r="N31" s="22"/>
      <c r="P31" s="37">
        <f t="shared" si="1"/>
        <v>11.2644</v>
      </c>
      <c r="Q31" s="37">
        <f t="shared" si="2"/>
        <v>6.2990999999999993</v>
      </c>
      <c r="R31" s="37">
        <f t="shared" si="3"/>
        <v>8.1242999999999999</v>
      </c>
      <c r="S31" s="37">
        <f t="shared" si="4"/>
        <v>1.3122</v>
      </c>
      <c r="T31" s="37">
        <f t="shared" si="10"/>
        <v>26.999999999999996</v>
      </c>
    </row>
    <row r="32" spans="1:20">
      <c r="A32" s="8" t="s">
        <v>74</v>
      </c>
      <c r="B32" s="202">
        <v>27</v>
      </c>
      <c r="C32" s="202">
        <v>27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11.2644</v>
      </c>
      <c r="J32" s="21">
        <f t="shared" si="6"/>
        <v>6.2990999999999993</v>
      </c>
      <c r="K32" s="21">
        <f t="shared" si="7"/>
        <v>8.1242999999999999</v>
      </c>
      <c r="L32" s="21">
        <f t="shared" si="8"/>
        <v>1.3122</v>
      </c>
      <c r="M32" s="156">
        <f t="shared" si="9"/>
        <v>26.999999999999996</v>
      </c>
      <c r="N32" s="22"/>
      <c r="P32" s="37">
        <f t="shared" si="1"/>
        <v>11.2644</v>
      </c>
      <c r="Q32" s="37">
        <f t="shared" si="2"/>
        <v>6.2990999999999993</v>
      </c>
      <c r="R32" s="37">
        <f t="shared" si="3"/>
        <v>8.1242999999999999</v>
      </c>
      <c r="S32" s="37">
        <f t="shared" si="4"/>
        <v>1.3122</v>
      </c>
      <c r="T32" s="37">
        <f t="shared" si="10"/>
        <v>26.999999999999996</v>
      </c>
    </row>
    <row r="33" spans="1:20">
      <c r="A33" s="8" t="s">
        <v>75</v>
      </c>
      <c r="B33" s="202">
        <v>27</v>
      </c>
      <c r="C33" s="202">
        <v>27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11.2644</v>
      </c>
      <c r="J33" s="21">
        <f t="shared" si="6"/>
        <v>6.2990999999999993</v>
      </c>
      <c r="K33" s="21">
        <f t="shared" si="7"/>
        <v>8.1242999999999999</v>
      </c>
      <c r="L33" s="21">
        <f t="shared" si="8"/>
        <v>1.3122</v>
      </c>
      <c r="M33" s="156">
        <f t="shared" si="9"/>
        <v>26.999999999999996</v>
      </c>
      <c r="N33" s="22"/>
      <c r="P33" s="37">
        <f t="shared" si="1"/>
        <v>11.2644</v>
      </c>
      <c r="Q33" s="37">
        <f t="shared" si="2"/>
        <v>6.2990999999999993</v>
      </c>
      <c r="R33" s="37">
        <f t="shared" si="3"/>
        <v>8.1242999999999999</v>
      </c>
      <c r="S33" s="37">
        <f t="shared" si="4"/>
        <v>1.3122</v>
      </c>
      <c r="T33" s="37">
        <f t="shared" si="10"/>
        <v>26.999999999999996</v>
      </c>
    </row>
    <row r="34" spans="1:20">
      <c r="A34" s="8" t="s">
        <v>76</v>
      </c>
      <c r="B34" s="202">
        <v>27</v>
      </c>
      <c r="C34" s="202">
        <v>27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11.2644</v>
      </c>
      <c r="J34" s="21">
        <f t="shared" si="6"/>
        <v>6.2990999999999993</v>
      </c>
      <c r="K34" s="21">
        <f t="shared" si="7"/>
        <v>8.1242999999999999</v>
      </c>
      <c r="L34" s="21">
        <f t="shared" si="8"/>
        <v>1.3122</v>
      </c>
      <c r="M34" s="156">
        <f t="shared" si="9"/>
        <v>26.999999999999996</v>
      </c>
      <c r="N34" s="22"/>
      <c r="P34" s="37">
        <f t="shared" si="1"/>
        <v>11.2644</v>
      </c>
      <c r="Q34" s="37">
        <f t="shared" si="2"/>
        <v>6.2990999999999993</v>
      </c>
      <c r="R34" s="37">
        <f t="shared" si="3"/>
        <v>8.1242999999999999</v>
      </c>
      <c r="S34" s="37">
        <f t="shared" si="4"/>
        <v>1.3122</v>
      </c>
      <c r="T34" s="37">
        <f t="shared" si="10"/>
        <v>26.999999999999996</v>
      </c>
    </row>
    <row r="35" spans="1:20">
      <c r="A35" s="8" t="s">
        <v>77</v>
      </c>
      <c r="B35" s="202">
        <v>27</v>
      </c>
      <c r="C35" s="202">
        <v>27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11.2644</v>
      </c>
      <c r="J35" s="21">
        <f t="shared" si="6"/>
        <v>6.2990999999999993</v>
      </c>
      <c r="K35" s="21">
        <f t="shared" si="7"/>
        <v>8.1242999999999999</v>
      </c>
      <c r="L35" s="21">
        <f t="shared" si="8"/>
        <v>1.3122</v>
      </c>
      <c r="M35" s="156">
        <f t="shared" si="9"/>
        <v>26.999999999999996</v>
      </c>
      <c r="N35" s="22"/>
      <c r="P35" s="37">
        <f t="shared" ref="P35:P66" si="12">I35</f>
        <v>11.2644</v>
      </c>
      <c r="Q35" s="37">
        <f t="shared" ref="Q35:Q66" si="13">J35</f>
        <v>6.2990999999999993</v>
      </c>
      <c r="R35" s="37">
        <f t="shared" ref="R35:R66" si="14">K35</f>
        <v>8.1242999999999999</v>
      </c>
      <c r="S35" s="37">
        <f t="shared" ref="S35:S66" si="15">L35</f>
        <v>1.3122</v>
      </c>
      <c r="T35" s="37">
        <f t="shared" si="10"/>
        <v>26.999999999999996</v>
      </c>
    </row>
    <row r="36" spans="1:20">
      <c r="A36" s="8" t="s">
        <v>78</v>
      </c>
      <c r="B36" s="202">
        <v>27</v>
      </c>
      <c r="C36" s="202">
        <v>27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11.2644</v>
      </c>
      <c r="J36" s="21">
        <f t="shared" si="6"/>
        <v>6.2990999999999993</v>
      </c>
      <c r="K36" s="21">
        <f t="shared" si="7"/>
        <v>8.1242999999999999</v>
      </c>
      <c r="L36" s="21">
        <f t="shared" si="8"/>
        <v>1.3122</v>
      </c>
      <c r="M36" s="156">
        <f t="shared" si="9"/>
        <v>26.999999999999996</v>
      </c>
      <c r="N36" s="22"/>
      <c r="P36" s="37">
        <f t="shared" si="12"/>
        <v>11.2644</v>
      </c>
      <c r="Q36" s="37">
        <f t="shared" si="13"/>
        <v>6.2990999999999993</v>
      </c>
      <c r="R36" s="37">
        <f t="shared" si="14"/>
        <v>8.1242999999999999</v>
      </c>
      <c r="S36" s="37">
        <f t="shared" si="15"/>
        <v>1.3122</v>
      </c>
      <c r="T36" s="37">
        <f t="shared" si="10"/>
        <v>26.999999999999996</v>
      </c>
    </row>
    <row r="37" spans="1:20">
      <c r="A37" s="8" t="s">
        <v>79</v>
      </c>
      <c r="B37" s="202">
        <v>27</v>
      </c>
      <c r="C37" s="202">
        <v>27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11.2644</v>
      </c>
      <c r="J37" s="21">
        <f t="shared" si="6"/>
        <v>6.2990999999999993</v>
      </c>
      <c r="K37" s="21">
        <f t="shared" si="7"/>
        <v>8.1242999999999999</v>
      </c>
      <c r="L37" s="21">
        <f t="shared" si="8"/>
        <v>1.3122</v>
      </c>
      <c r="M37" s="156">
        <f t="shared" si="9"/>
        <v>26.999999999999996</v>
      </c>
      <c r="N37" s="22"/>
      <c r="P37" s="37">
        <f t="shared" si="12"/>
        <v>11.2644</v>
      </c>
      <c r="Q37" s="37">
        <f t="shared" si="13"/>
        <v>6.2990999999999993</v>
      </c>
      <c r="R37" s="37">
        <f t="shared" si="14"/>
        <v>8.1242999999999999</v>
      </c>
      <c r="S37" s="37">
        <f t="shared" si="15"/>
        <v>1.3122</v>
      </c>
      <c r="T37" s="37">
        <f t="shared" si="10"/>
        <v>26.999999999999996</v>
      </c>
    </row>
    <row r="38" spans="1:20">
      <c r="A38" s="8" t="s">
        <v>80</v>
      </c>
      <c r="B38" s="202">
        <v>27</v>
      </c>
      <c r="C38" s="202">
        <v>27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11.2644</v>
      </c>
      <c r="J38" s="21">
        <f t="shared" si="6"/>
        <v>6.2990999999999993</v>
      </c>
      <c r="K38" s="21">
        <f t="shared" si="7"/>
        <v>8.1242999999999999</v>
      </c>
      <c r="L38" s="21">
        <f t="shared" si="8"/>
        <v>1.3122</v>
      </c>
      <c r="M38" s="156">
        <f t="shared" si="9"/>
        <v>26.999999999999996</v>
      </c>
      <c r="N38" s="22"/>
      <c r="P38" s="37">
        <f t="shared" si="12"/>
        <v>11.2644</v>
      </c>
      <c r="Q38" s="37">
        <f t="shared" si="13"/>
        <v>6.2990999999999993</v>
      </c>
      <c r="R38" s="37">
        <f t="shared" si="14"/>
        <v>8.1242999999999999</v>
      </c>
      <c r="S38" s="37">
        <f t="shared" si="15"/>
        <v>1.3122</v>
      </c>
      <c r="T38" s="37">
        <f t="shared" si="10"/>
        <v>26.999999999999996</v>
      </c>
    </row>
    <row r="39" spans="1:20">
      <c r="A39" s="8" t="s">
        <v>81</v>
      </c>
      <c r="B39" s="202">
        <v>26.69</v>
      </c>
      <c r="C39" s="202">
        <v>26.69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11.135068</v>
      </c>
      <c r="J39" s="21">
        <f t="shared" si="6"/>
        <v>6.2267769999999993</v>
      </c>
      <c r="K39" s="21">
        <f t="shared" si="7"/>
        <v>8.0310210000000009</v>
      </c>
      <c r="L39" s="21">
        <f t="shared" si="8"/>
        <v>1.297134</v>
      </c>
      <c r="M39" s="156">
        <f t="shared" si="9"/>
        <v>26.689999999999998</v>
      </c>
      <c r="N39" s="22"/>
      <c r="P39" s="37">
        <f t="shared" si="12"/>
        <v>11.135068</v>
      </c>
      <c r="Q39" s="37">
        <f t="shared" si="13"/>
        <v>6.2267769999999993</v>
      </c>
      <c r="R39" s="37">
        <f t="shared" si="14"/>
        <v>8.0310210000000009</v>
      </c>
      <c r="S39" s="37">
        <f t="shared" si="15"/>
        <v>1.297134</v>
      </c>
      <c r="T39" s="37">
        <f t="shared" si="10"/>
        <v>26.689999999999998</v>
      </c>
    </row>
    <row r="40" spans="1:20">
      <c r="A40" s="8" t="s">
        <v>82</v>
      </c>
      <c r="B40" s="202">
        <v>26.69</v>
      </c>
      <c r="C40" s="202">
        <v>26.69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11.135068</v>
      </c>
      <c r="J40" s="21">
        <f t="shared" si="6"/>
        <v>6.2267769999999993</v>
      </c>
      <c r="K40" s="21">
        <f t="shared" si="7"/>
        <v>8.0310210000000009</v>
      </c>
      <c r="L40" s="21">
        <f t="shared" si="8"/>
        <v>1.297134</v>
      </c>
      <c r="M40" s="156">
        <f t="shared" si="9"/>
        <v>26.689999999999998</v>
      </c>
      <c r="N40" s="22"/>
      <c r="P40" s="37">
        <f t="shared" si="12"/>
        <v>11.135068</v>
      </c>
      <c r="Q40" s="37">
        <f t="shared" si="13"/>
        <v>6.2267769999999993</v>
      </c>
      <c r="R40" s="37">
        <f t="shared" si="14"/>
        <v>8.0310210000000009</v>
      </c>
      <c r="S40" s="37">
        <f t="shared" si="15"/>
        <v>1.297134</v>
      </c>
      <c r="T40" s="37">
        <f t="shared" si="10"/>
        <v>26.689999999999998</v>
      </c>
    </row>
    <row r="41" spans="1:20">
      <c r="A41" s="8" t="s">
        <v>83</v>
      </c>
      <c r="B41" s="202">
        <v>26.69</v>
      </c>
      <c r="C41" s="202">
        <v>26.69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11.135068</v>
      </c>
      <c r="J41" s="21">
        <f t="shared" si="6"/>
        <v>6.2267769999999993</v>
      </c>
      <c r="K41" s="21">
        <f t="shared" si="7"/>
        <v>8.0310210000000009</v>
      </c>
      <c r="L41" s="21">
        <f t="shared" si="8"/>
        <v>1.297134</v>
      </c>
      <c r="M41" s="156">
        <f t="shared" si="9"/>
        <v>26.689999999999998</v>
      </c>
      <c r="N41" s="22"/>
      <c r="P41" s="37">
        <f t="shared" si="12"/>
        <v>11.135068</v>
      </c>
      <c r="Q41" s="37">
        <f t="shared" si="13"/>
        <v>6.2267769999999993</v>
      </c>
      <c r="R41" s="37">
        <f t="shared" si="14"/>
        <v>8.0310210000000009</v>
      </c>
      <c r="S41" s="37">
        <f t="shared" si="15"/>
        <v>1.297134</v>
      </c>
      <c r="T41" s="37">
        <f t="shared" si="10"/>
        <v>26.689999999999998</v>
      </c>
    </row>
    <row r="42" spans="1:20">
      <c r="A42" s="8" t="s">
        <v>84</v>
      </c>
      <c r="B42" s="202">
        <v>26.69</v>
      </c>
      <c r="C42" s="202">
        <v>26.69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11.135068</v>
      </c>
      <c r="J42" s="21">
        <f t="shared" si="6"/>
        <v>6.2267769999999993</v>
      </c>
      <c r="K42" s="21">
        <f t="shared" si="7"/>
        <v>8.0310210000000009</v>
      </c>
      <c r="L42" s="21">
        <f t="shared" si="8"/>
        <v>1.297134</v>
      </c>
      <c r="M42" s="156">
        <f t="shared" si="9"/>
        <v>26.689999999999998</v>
      </c>
      <c r="N42" s="22"/>
      <c r="P42" s="37">
        <f t="shared" si="12"/>
        <v>11.135068</v>
      </c>
      <c r="Q42" s="37">
        <f t="shared" si="13"/>
        <v>6.2267769999999993</v>
      </c>
      <c r="R42" s="37">
        <f t="shared" si="14"/>
        <v>8.0310210000000009</v>
      </c>
      <c r="S42" s="37">
        <f t="shared" si="15"/>
        <v>1.297134</v>
      </c>
      <c r="T42" s="37">
        <f t="shared" si="10"/>
        <v>26.689999999999998</v>
      </c>
    </row>
    <row r="43" spans="1:20">
      <c r="A43" s="8" t="s">
        <v>85</v>
      </c>
      <c r="B43" s="202">
        <v>26.69</v>
      </c>
      <c r="C43" s="202">
        <v>26.69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11.135068</v>
      </c>
      <c r="J43" s="21">
        <f t="shared" si="6"/>
        <v>6.2267769999999993</v>
      </c>
      <c r="K43" s="21">
        <f t="shared" si="7"/>
        <v>8.0310210000000009</v>
      </c>
      <c r="L43" s="21">
        <f t="shared" si="8"/>
        <v>1.297134</v>
      </c>
      <c r="M43" s="156">
        <f t="shared" si="9"/>
        <v>26.689999999999998</v>
      </c>
      <c r="N43" s="22"/>
      <c r="P43" s="37">
        <f t="shared" si="12"/>
        <v>11.135068</v>
      </c>
      <c r="Q43" s="37">
        <f t="shared" si="13"/>
        <v>6.2267769999999993</v>
      </c>
      <c r="R43" s="37">
        <f t="shared" si="14"/>
        <v>8.0310210000000009</v>
      </c>
      <c r="S43" s="37">
        <f t="shared" si="15"/>
        <v>1.297134</v>
      </c>
      <c r="T43" s="37">
        <f t="shared" si="10"/>
        <v>26.689999999999998</v>
      </c>
    </row>
    <row r="44" spans="1:20">
      <c r="A44" s="8" t="s">
        <v>86</v>
      </c>
      <c r="B44" s="202">
        <v>26.69</v>
      </c>
      <c r="C44" s="202">
        <v>26.69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11.135068</v>
      </c>
      <c r="J44" s="21">
        <f t="shared" si="6"/>
        <v>6.2267769999999993</v>
      </c>
      <c r="K44" s="21">
        <f t="shared" si="7"/>
        <v>8.0310210000000009</v>
      </c>
      <c r="L44" s="21">
        <f t="shared" si="8"/>
        <v>1.297134</v>
      </c>
      <c r="M44" s="156">
        <f t="shared" si="9"/>
        <v>26.689999999999998</v>
      </c>
      <c r="N44" s="22"/>
      <c r="P44" s="37">
        <f t="shared" si="12"/>
        <v>11.135068</v>
      </c>
      <c r="Q44" s="37">
        <f t="shared" si="13"/>
        <v>6.2267769999999993</v>
      </c>
      <c r="R44" s="37">
        <f t="shared" si="14"/>
        <v>8.0310210000000009</v>
      </c>
      <c r="S44" s="37">
        <f t="shared" si="15"/>
        <v>1.297134</v>
      </c>
      <c r="T44" s="37">
        <f t="shared" si="10"/>
        <v>26.689999999999998</v>
      </c>
    </row>
    <row r="45" spans="1:20">
      <c r="A45" s="8" t="s">
        <v>87</v>
      </c>
      <c r="B45" s="202">
        <v>26.69</v>
      </c>
      <c r="C45" s="202">
        <v>26.69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11.135068</v>
      </c>
      <c r="J45" s="21">
        <f t="shared" si="6"/>
        <v>6.2267769999999993</v>
      </c>
      <c r="K45" s="21">
        <f t="shared" si="7"/>
        <v>8.0310210000000009</v>
      </c>
      <c r="L45" s="21">
        <f t="shared" si="8"/>
        <v>1.297134</v>
      </c>
      <c r="M45" s="156">
        <f t="shared" si="9"/>
        <v>26.689999999999998</v>
      </c>
      <c r="N45" s="22"/>
      <c r="P45" s="37">
        <f t="shared" si="12"/>
        <v>11.135068</v>
      </c>
      <c r="Q45" s="37">
        <f t="shared" si="13"/>
        <v>6.2267769999999993</v>
      </c>
      <c r="R45" s="37">
        <f t="shared" si="14"/>
        <v>8.0310210000000009</v>
      </c>
      <c r="S45" s="37">
        <f t="shared" si="15"/>
        <v>1.297134</v>
      </c>
      <c r="T45" s="37">
        <f t="shared" si="10"/>
        <v>26.689999999999998</v>
      </c>
    </row>
    <row r="46" spans="1:20">
      <c r="A46" s="8" t="s">
        <v>88</v>
      </c>
      <c r="B46" s="202">
        <v>26.69</v>
      </c>
      <c r="C46" s="202">
        <v>26.69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11.135068</v>
      </c>
      <c r="J46" s="21">
        <f t="shared" si="6"/>
        <v>6.2267769999999993</v>
      </c>
      <c r="K46" s="21">
        <f t="shared" si="7"/>
        <v>8.0310210000000009</v>
      </c>
      <c r="L46" s="21">
        <f t="shared" si="8"/>
        <v>1.297134</v>
      </c>
      <c r="M46" s="156">
        <f t="shared" si="9"/>
        <v>26.689999999999998</v>
      </c>
      <c r="N46" s="22"/>
      <c r="P46" s="37">
        <f t="shared" si="12"/>
        <v>11.135068</v>
      </c>
      <c r="Q46" s="37">
        <f t="shared" si="13"/>
        <v>6.2267769999999993</v>
      </c>
      <c r="R46" s="37">
        <f t="shared" si="14"/>
        <v>8.0310210000000009</v>
      </c>
      <c r="S46" s="37">
        <f t="shared" si="15"/>
        <v>1.297134</v>
      </c>
      <c r="T46" s="37">
        <f t="shared" si="10"/>
        <v>26.689999999999998</v>
      </c>
    </row>
    <row r="47" spans="1:20">
      <c r="A47" s="8" t="s">
        <v>89</v>
      </c>
      <c r="B47" s="202">
        <v>26.69</v>
      </c>
      <c r="C47" s="202">
        <v>26.69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11.135068</v>
      </c>
      <c r="J47" s="21">
        <f t="shared" si="6"/>
        <v>6.2267769999999993</v>
      </c>
      <c r="K47" s="21">
        <f t="shared" si="7"/>
        <v>8.0310210000000009</v>
      </c>
      <c r="L47" s="21">
        <f t="shared" si="8"/>
        <v>1.297134</v>
      </c>
      <c r="M47" s="156">
        <f t="shared" si="9"/>
        <v>26.689999999999998</v>
      </c>
      <c r="N47" s="22"/>
      <c r="P47" s="37">
        <f t="shared" si="12"/>
        <v>11.135068</v>
      </c>
      <c r="Q47" s="37">
        <f t="shared" si="13"/>
        <v>6.2267769999999993</v>
      </c>
      <c r="R47" s="37">
        <f t="shared" si="14"/>
        <v>8.0310210000000009</v>
      </c>
      <c r="S47" s="37">
        <f t="shared" si="15"/>
        <v>1.297134</v>
      </c>
      <c r="T47" s="37">
        <f t="shared" si="10"/>
        <v>26.689999999999998</v>
      </c>
    </row>
    <row r="48" spans="1:20">
      <c r="A48" s="8" t="s">
        <v>90</v>
      </c>
      <c r="B48" s="202">
        <v>26.69</v>
      </c>
      <c r="C48" s="202">
        <v>26.69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11.135068</v>
      </c>
      <c r="J48" s="21">
        <f t="shared" si="6"/>
        <v>6.2267769999999993</v>
      </c>
      <c r="K48" s="21">
        <f t="shared" si="7"/>
        <v>8.0310210000000009</v>
      </c>
      <c r="L48" s="21">
        <f t="shared" si="8"/>
        <v>1.297134</v>
      </c>
      <c r="M48" s="156">
        <f t="shared" si="9"/>
        <v>26.689999999999998</v>
      </c>
      <c r="N48" s="22"/>
      <c r="P48" s="37">
        <f t="shared" si="12"/>
        <v>11.135068</v>
      </c>
      <c r="Q48" s="37">
        <f t="shared" si="13"/>
        <v>6.2267769999999993</v>
      </c>
      <c r="R48" s="37">
        <f t="shared" si="14"/>
        <v>8.0310210000000009</v>
      </c>
      <c r="S48" s="37">
        <f t="shared" si="15"/>
        <v>1.297134</v>
      </c>
      <c r="T48" s="37">
        <f t="shared" si="10"/>
        <v>26.689999999999998</v>
      </c>
    </row>
    <row r="49" spans="1:20">
      <c r="A49" s="8" t="s">
        <v>91</v>
      </c>
      <c r="B49" s="202">
        <v>26.69</v>
      </c>
      <c r="C49" s="202">
        <v>26.69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11.135068</v>
      </c>
      <c r="J49" s="21">
        <f t="shared" si="6"/>
        <v>6.2267769999999993</v>
      </c>
      <c r="K49" s="21">
        <f t="shared" si="7"/>
        <v>8.0310210000000009</v>
      </c>
      <c r="L49" s="21">
        <f t="shared" si="8"/>
        <v>1.297134</v>
      </c>
      <c r="M49" s="156">
        <f t="shared" si="9"/>
        <v>26.689999999999998</v>
      </c>
      <c r="N49" s="22"/>
      <c r="P49" s="37">
        <f t="shared" si="12"/>
        <v>11.135068</v>
      </c>
      <c r="Q49" s="37">
        <f t="shared" si="13"/>
        <v>6.2267769999999993</v>
      </c>
      <c r="R49" s="37">
        <f t="shared" si="14"/>
        <v>8.0310210000000009</v>
      </c>
      <c r="S49" s="37">
        <f t="shared" si="15"/>
        <v>1.297134</v>
      </c>
      <c r="T49" s="37">
        <f t="shared" si="10"/>
        <v>26.689999999999998</v>
      </c>
    </row>
    <row r="50" spans="1:20">
      <c r="A50" s="8" t="s">
        <v>92</v>
      </c>
      <c r="B50" s="202">
        <v>26.69</v>
      </c>
      <c r="C50" s="202">
        <v>26.69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11.135068</v>
      </c>
      <c r="J50" s="21">
        <f t="shared" si="6"/>
        <v>6.2267769999999993</v>
      </c>
      <c r="K50" s="21">
        <f t="shared" si="7"/>
        <v>8.0310210000000009</v>
      </c>
      <c r="L50" s="21">
        <f t="shared" si="8"/>
        <v>1.297134</v>
      </c>
      <c r="M50" s="156">
        <f t="shared" si="9"/>
        <v>26.689999999999998</v>
      </c>
      <c r="N50" s="22"/>
      <c r="P50" s="37">
        <f t="shared" si="12"/>
        <v>11.135068</v>
      </c>
      <c r="Q50" s="37">
        <f t="shared" si="13"/>
        <v>6.2267769999999993</v>
      </c>
      <c r="R50" s="37">
        <f t="shared" si="14"/>
        <v>8.0310210000000009</v>
      </c>
      <c r="S50" s="37">
        <f t="shared" si="15"/>
        <v>1.297134</v>
      </c>
      <c r="T50" s="37">
        <f t="shared" si="10"/>
        <v>26.689999999999998</v>
      </c>
    </row>
    <row r="51" spans="1:20">
      <c r="A51" s="8" t="s">
        <v>93</v>
      </c>
      <c r="B51" s="202">
        <v>26.69</v>
      </c>
      <c r="C51" s="202">
        <v>26.69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11.135068</v>
      </c>
      <c r="J51" s="21">
        <f t="shared" si="6"/>
        <v>6.2267769999999993</v>
      </c>
      <c r="K51" s="21">
        <f t="shared" si="7"/>
        <v>8.0310210000000009</v>
      </c>
      <c r="L51" s="21">
        <f t="shared" si="8"/>
        <v>1.297134</v>
      </c>
      <c r="M51" s="156">
        <f t="shared" si="9"/>
        <v>26.689999999999998</v>
      </c>
      <c r="N51" s="22"/>
      <c r="P51" s="37">
        <f t="shared" si="12"/>
        <v>11.135068</v>
      </c>
      <c r="Q51" s="37">
        <f t="shared" si="13"/>
        <v>6.2267769999999993</v>
      </c>
      <c r="R51" s="37">
        <f t="shared" si="14"/>
        <v>8.0310210000000009</v>
      </c>
      <c r="S51" s="37">
        <f t="shared" si="15"/>
        <v>1.297134</v>
      </c>
      <c r="T51" s="37">
        <f t="shared" si="10"/>
        <v>26.689999999999998</v>
      </c>
    </row>
    <row r="52" spans="1:20">
      <c r="A52" s="8" t="s">
        <v>94</v>
      </c>
      <c r="B52" s="202">
        <v>26.69</v>
      </c>
      <c r="C52" s="202">
        <v>26.69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11.135068</v>
      </c>
      <c r="J52" s="21">
        <f t="shared" si="6"/>
        <v>6.2267769999999993</v>
      </c>
      <c r="K52" s="21">
        <f t="shared" si="7"/>
        <v>8.0310210000000009</v>
      </c>
      <c r="L52" s="21">
        <f t="shared" si="8"/>
        <v>1.297134</v>
      </c>
      <c r="M52" s="156">
        <f t="shared" si="9"/>
        <v>26.689999999999998</v>
      </c>
      <c r="N52" s="22"/>
      <c r="P52" s="37">
        <f t="shared" si="12"/>
        <v>11.135068</v>
      </c>
      <c r="Q52" s="37">
        <f t="shared" si="13"/>
        <v>6.2267769999999993</v>
      </c>
      <c r="R52" s="37">
        <f t="shared" si="14"/>
        <v>8.0310210000000009</v>
      </c>
      <c r="S52" s="37">
        <f t="shared" si="15"/>
        <v>1.297134</v>
      </c>
      <c r="T52" s="37">
        <f t="shared" si="10"/>
        <v>26.689999999999998</v>
      </c>
    </row>
    <row r="53" spans="1:20">
      <c r="A53" s="8" t="s">
        <v>95</v>
      </c>
      <c r="B53" s="202">
        <v>26.69</v>
      </c>
      <c r="C53" s="202">
        <v>26.69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11.135068</v>
      </c>
      <c r="J53" s="21">
        <f t="shared" si="6"/>
        <v>6.2267769999999993</v>
      </c>
      <c r="K53" s="21">
        <f t="shared" si="7"/>
        <v>8.0310210000000009</v>
      </c>
      <c r="L53" s="21">
        <f t="shared" si="8"/>
        <v>1.297134</v>
      </c>
      <c r="M53" s="156">
        <f t="shared" si="9"/>
        <v>26.689999999999998</v>
      </c>
      <c r="N53" s="22"/>
      <c r="P53" s="37">
        <f t="shared" si="12"/>
        <v>11.135068</v>
      </c>
      <c r="Q53" s="37">
        <f t="shared" si="13"/>
        <v>6.2267769999999993</v>
      </c>
      <c r="R53" s="37">
        <f t="shared" si="14"/>
        <v>8.0310210000000009</v>
      </c>
      <c r="S53" s="37">
        <f t="shared" si="15"/>
        <v>1.297134</v>
      </c>
      <c r="T53" s="37">
        <f t="shared" si="10"/>
        <v>26.689999999999998</v>
      </c>
    </row>
    <row r="54" spans="1:20">
      <c r="A54" s="8" t="s">
        <v>96</v>
      </c>
      <c r="B54" s="202">
        <v>26.69</v>
      </c>
      <c r="C54" s="202">
        <v>26.69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11.135068</v>
      </c>
      <c r="J54" s="21">
        <f t="shared" si="6"/>
        <v>6.2267769999999993</v>
      </c>
      <c r="K54" s="21">
        <f t="shared" si="7"/>
        <v>8.0310210000000009</v>
      </c>
      <c r="L54" s="21">
        <f t="shared" si="8"/>
        <v>1.297134</v>
      </c>
      <c r="M54" s="156">
        <f t="shared" si="9"/>
        <v>26.689999999999998</v>
      </c>
      <c r="N54" s="22"/>
      <c r="P54" s="37">
        <f t="shared" si="12"/>
        <v>11.135068</v>
      </c>
      <c r="Q54" s="37">
        <f t="shared" si="13"/>
        <v>6.2267769999999993</v>
      </c>
      <c r="R54" s="37">
        <f t="shared" si="14"/>
        <v>8.0310210000000009</v>
      </c>
      <c r="S54" s="37">
        <f t="shared" si="15"/>
        <v>1.297134</v>
      </c>
      <c r="T54" s="37">
        <f t="shared" si="10"/>
        <v>26.689999999999998</v>
      </c>
    </row>
    <row r="55" spans="1:20">
      <c r="A55" s="8" t="s">
        <v>97</v>
      </c>
      <c r="B55" s="202">
        <v>26.69</v>
      </c>
      <c r="C55" s="202">
        <v>26.69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11.135068</v>
      </c>
      <c r="J55" s="21">
        <f t="shared" si="6"/>
        <v>6.2267769999999993</v>
      </c>
      <c r="K55" s="21">
        <f t="shared" si="7"/>
        <v>8.0310210000000009</v>
      </c>
      <c r="L55" s="21">
        <f t="shared" si="8"/>
        <v>1.297134</v>
      </c>
      <c r="M55" s="156">
        <f t="shared" si="9"/>
        <v>26.689999999999998</v>
      </c>
      <c r="N55" s="22"/>
      <c r="P55" s="37">
        <f t="shared" si="12"/>
        <v>11.135068</v>
      </c>
      <c r="Q55" s="37">
        <f t="shared" si="13"/>
        <v>6.2267769999999993</v>
      </c>
      <c r="R55" s="37">
        <f t="shared" si="14"/>
        <v>8.0310210000000009</v>
      </c>
      <c r="S55" s="37">
        <f t="shared" si="15"/>
        <v>1.297134</v>
      </c>
      <c r="T55" s="37">
        <f t="shared" si="10"/>
        <v>26.689999999999998</v>
      </c>
    </row>
    <row r="56" spans="1:20">
      <c r="A56" s="8" t="s">
        <v>98</v>
      </c>
      <c r="B56" s="202">
        <v>26.69</v>
      </c>
      <c r="C56" s="202">
        <v>26.69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11.135068</v>
      </c>
      <c r="J56" s="21">
        <f t="shared" si="6"/>
        <v>6.2267769999999993</v>
      </c>
      <c r="K56" s="21">
        <f t="shared" si="7"/>
        <v>8.0310210000000009</v>
      </c>
      <c r="L56" s="21">
        <f t="shared" si="8"/>
        <v>1.297134</v>
      </c>
      <c r="M56" s="156">
        <f t="shared" si="9"/>
        <v>26.689999999999998</v>
      </c>
      <c r="N56" s="22"/>
      <c r="P56" s="37">
        <f t="shared" si="12"/>
        <v>11.135068</v>
      </c>
      <c r="Q56" s="37">
        <f t="shared" si="13"/>
        <v>6.2267769999999993</v>
      </c>
      <c r="R56" s="37">
        <f t="shared" si="14"/>
        <v>8.0310210000000009</v>
      </c>
      <c r="S56" s="37">
        <f t="shared" si="15"/>
        <v>1.297134</v>
      </c>
      <c r="T56" s="37">
        <f t="shared" si="10"/>
        <v>26.689999999999998</v>
      </c>
    </row>
    <row r="57" spans="1:20">
      <c r="A57" s="8" t="s">
        <v>99</v>
      </c>
      <c r="B57" s="202">
        <v>26.69</v>
      </c>
      <c r="C57" s="202">
        <v>26.69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11.135068</v>
      </c>
      <c r="J57" s="21">
        <f t="shared" si="6"/>
        <v>6.2267769999999993</v>
      </c>
      <c r="K57" s="21">
        <f t="shared" si="7"/>
        <v>8.0310210000000009</v>
      </c>
      <c r="L57" s="21">
        <f t="shared" si="8"/>
        <v>1.297134</v>
      </c>
      <c r="M57" s="156">
        <f t="shared" si="9"/>
        <v>26.689999999999998</v>
      </c>
      <c r="N57" s="22"/>
      <c r="P57" s="37">
        <f t="shared" si="12"/>
        <v>11.135068</v>
      </c>
      <c r="Q57" s="37">
        <f t="shared" si="13"/>
        <v>6.2267769999999993</v>
      </c>
      <c r="R57" s="37">
        <f t="shared" si="14"/>
        <v>8.0310210000000009</v>
      </c>
      <c r="S57" s="37">
        <f t="shared" si="15"/>
        <v>1.297134</v>
      </c>
      <c r="T57" s="37">
        <f t="shared" si="10"/>
        <v>26.689999999999998</v>
      </c>
    </row>
    <row r="58" spans="1:20">
      <c r="A58" s="8" t="s">
        <v>100</v>
      </c>
      <c r="B58" s="202">
        <v>26.69</v>
      </c>
      <c r="C58" s="202">
        <v>26.69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11.135068</v>
      </c>
      <c r="J58" s="21">
        <f t="shared" si="6"/>
        <v>6.2267769999999993</v>
      </c>
      <c r="K58" s="21">
        <f t="shared" si="7"/>
        <v>8.0310210000000009</v>
      </c>
      <c r="L58" s="21">
        <f t="shared" si="8"/>
        <v>1.297134</v>
      </c>
      <c r="M58" s="156">
        <f t="shared" si="9"/>
        <v>26.689999999999998</v>
      </c>
      <c r="N58" s="22"/>
      <c r="P58" s="37">
        <f t="shared" si="12"/>
        <v>11.135068</v>
      </c>
      <c r="Q58" s="37">
        <f t="shared" si="13"/>
        <v>6.2267769999999993</v>
      </c>
      <c r="R58" s="37">
        <f t="shared" si="14"/>
        <v>8.0310210000000009</v>
      </c>
      <c r="S58" s="37">
        <f t="shared" si="15"/>
        <v>1.297134</v>
      </c>
      <c r="T58" s="37">
        <f t="shared" si="10"/>
        <v>26.689999999999998</v>
      </c>
    </row>
    <row r="59" spans="1:20">
      <c r="A59" s="8" t="s">
        <v>101</v>
      </c>
      <c r="B59" s="202">
        <v>26.69</v>
      </c>
      <c r="C59" s="202">
        <v>26.69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11.135068</v>
      </c>
      <c r="J59" s="21">
        <f t="shared" si="6"/>
        <v>6.2267769999999993</v>
      </c>
      <c r="K59" s="21">
        <f t="shared" si="7"/>
        <v>8.0310210000000009</v>
      </c>
      <c r="L59" s="21">
        <f t="shared" si="8"/>
        <v>1.297134</v>
      </c>
      <c r="M59" s="156">
        <f t="shared" si="9"/>
        <v>26.689999999999998</v>
      </c>
      <c r="N59" s="22"/>
      <c r="P59" s="37">
        <f t="shared" si="12"/>
        <v>11.135068</v>
      </c>
      <c r="Q59" s="37">
        <f t="shared" si="13"/>
        <v>6.2267769999999993</v>
      </c>
      <c r="R59" s="37">
        <f t="shared" si="14"/>
        <v>8.0310210000000009</v>
      </c>
      <c r="S59" s="37">
        <f t="shared" si="15"/>
        <v>1.297134</v>
      </c>
      <c r="T59" s="37">
        <f t="shared" si="10"/>
        <v>26.689999999999998</v>
      </c>
    </row>
    <row r="60" spans="1:20">
      <c r="A60" s="8" t="s">
        <v>102</v>
      </c>
      <c r="B60" s="202">
        <v>26.69</v>
      </c>
      <c r="C60" s="202">
        <v>26.69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11.135068</v>
      </c>
      <c r="J60" s="21">
        <f t="shared" si="6"/>
        <v>6.2267769999999993</v>
      </c>
      <c r="K60" s="21">
        <f t="shared" si="7"/>
        <v>8.0310210000000009</v>
      </c>
      <c r="L60" s="21">
        <f t="shared" si="8"/>
        <v>1.297134</v>
      </c>
      <c r="M60" s="156">
        <f t="shared" si="9"/>
        <v>26.689999999999998</v>
      </c>
      <c r="N60" s="22"/>
      <c r="P60" s="37">
        <f t="shared" si="12"/>
        <v>11.135068</v>
      </c>
      <c r="Q60" s="37">
        <f t="shared" si="13"/>
        <v>6.2267769999999993</v>
      </c>
      <c r="R60" s="37">
        <f t="shared" si="14"/>
        <v>8.0310210000000009</v>
      </c>
      <c r="S60" s="37">
        <f t="shared" si="15"/>
        <v>1.297134</v>
      </c>
      <c r="T60" s="37">
        <f t="shared" si="10"/>
        <v>26.689999999999998</v>
      </c>
    </row>
    <row r="61" spans="1:20">
      <c r="A61" s="8" t="s">
        <v>103</v>
      </c>
      <c r="B61" s="202">
        <v>26.69</v>
      </c>
      <c r="C61" s="202">
        <v>26.69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11.135068</v>
      </c>
      <c r="J61" s="21">
        <f t="shared" si="6"/>
        <v>6.2267769999999993</v>
      </c>
      <c r="K61" s="21">
        <f t="shared" si="7"/>
        <v>8.0310210000000009</v>
      </c>
      <c r="L61" s="21">
        <f t="shared" si="8"/>
        <v>1.297134</v>
      </c>
      <c r="M61" s="156">
        <f t="shared" si="9"/>
        <v>26.689999999999998</v>
      </c>
      <c r="N61" s="22"/>
      <c r="P61" s="37">
        <f t="shared" si="12"/>
        <v>11.135068</v>
      </c>
      <c r="Q61" s="37">
        <f t="shared" si="13"/>
        <v>6.2267769999999993</v>
      </c>
      <c r="R61" s="37">
        <f t="shared" si="14"/>
        <v>8.0310210000000009</v>
      </c>
      <c r="S61" s="37">
        <f t="shared" si="15"/>
        <v>1.297134</v>
      </c>
      <c r="T61" s="37">
        <f t="shared" si="10"/>
        <v>26.689999999999998</v>
      </c>
    </row>
    <row r="62" spans="1:20">
      <c r="A62" s="8" t="s">
        <v>104</v>
      </c>
      <c r="B62" s="202">
        <v>26.69</v>
      </c>
      <c r="C62" s="202">
        <v>26.69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11.135068</v>
      </c>
      <c r="J62" s="21">
        <f t="shared" si="6"/>
        <v>6.2267769999999993</v>
      </c>
      <c r="K62" s="21">
        <f t="shared" si="7"/>
        <v>8.0310210000000009</v>
      </c>
      <c r="L62" s="21">
        <f t="shared" si="8"/>
        <v>1.297134</v>
      </c>
      <c r="M62" s="156">
        <f t="shared" si="9"/>
        <v>26.689999999999998</v>
      </c>
      <c r="N62" s="22"/>
      <c r="P62" s="37">
        <f t="shared" si="12"/>
        <v>11.135068</v>
      </c>
      <c r="Q62" s="37">
        <f t="shared" si="13"/>
        <v>6.2267769999999993</v>
      </c>
      <c r="R62" s="37">
        <f t="shared" si="14"/>
        <v>8.0310210000000009</v>
      </c>
      <c r="S62" s="37">
        <f t="shared" si="15"/>
        <v>1.297134</v>
      </c>
      <c r="T62" s="37">
        <f t="shared" si="10"/>
        <v>26.689999999999998</v>
      </c>
    </row>
    <row r="63" spans="1:20">
      <c r="A63" s="8" t="s">
        <v>105</v>
      </c>
      <c r="B63" s="202">
        <v>26.69</v>
      </c>
      <c r="C63" s="202">
        <v>26.69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11.135068</v>
      </c>
      <c r="J63" s="21">
        <f t="shared" si="6"/>
        <v>6.2267769999999993</v>
      </c>
      <c r="K63" s="21">
        <f t="shared" si="7"/>
        <v>8.0310210000000009</v>
      </c>
      <c r="L63" s="21">
        <f t="shared" si="8"/>
        <v>1.297134</v>
      </c>
      <c r="M63" s="156">
        <f t="shared" si="9"/>
        <v>26.689999999999998</v>
      </c>
      <c r="N63" s="22"/>
      <c r="P63" s="37">
        <f t="shared" si="12"/>
        <v>11.135068</v>
      </c>
      <c r="Q63" s="37">
        <f t="shared" si="13"/>
        <v>6.2267769999999993</v>
      </c>
      <c r="R63" s="37">
        <f t="shared" si="14"/>
        <v>8.0310210000000009</v>
      </c>
      <c r="S63" s="37">
        <f t="shared" si="15"/>
        <v>1.297134</v>
      </c>
      <c r="T63" s="37">
        <f t="shared" si="10"/>
        <v>26.689999999999998</v>
      </c>
    </row>
    <row r="64" spans="1:20">
      <c r="A64" s="8" t="s">
        <v>106</v>
      </c>
      <c r="B64" s="202">
        <v>26.69</v>
      </c>
      <c r="C64" s="202">
        <v>26.69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11.135068</v>
      </c>
      <c r="J64" s="21">
        <f t="shared" si="6"/>
        <v>6.2267769999999993</v>
      </c>
      <c r="K64" s="21">
        <f t="shared" si="7"/>
        <v>8.0310210000000009</v>
      </c>
      <c r="L64" s="21">
        <f t="shared" si="8"/>
        <v>1.297134</v>
      </c>
      <c r="M64" s="156">
        <f t="shared" si="9"/>
        <v>26.689999999999998</v>
      </c>
      <c r="N64" s="22"/>
      <c r="P64" s="37">
        <f t="shared" si="12"/>
        <v>11.135068</v>
      </c>
      <c r="Q64" s="37">
        <f t="shared" si="13"/>
        <v>6.2267769999999993</v>
      </c>
      <c r="R64" s="37">
        <f t="shared" si="14"/>
        <v>8.0310210000000009</v>
      </c>
      <c r="S64" s="37">
        <f t="shared" si="15"/>
        <v>1.297134</v>
      </c>
      <c r="T64" s="37">
        <f t="shared" si="10"/>
        <v>26.689999999999998</v>
      </c>
    </row>
    <row r="65" spans="1:20">
      <c r="A65" s="8" t="s">
        <v>107</v>
      </c>
      <c r="B65" s="202">
        <v>26.69</v>
      </c>
      <c r="C65" s="202">
        <v>26.69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11.135068</v>
      </c>
      <c r="J65" s="21">
        <f t="shared" si="6"/>
        <v>6.2267769999999993</v>
      </c>
      <c r="K65" s="21">
        <f t="shared" si="7"/>
        <v>8.0310210000000009</v>
      </c>
      <c r="L65" s="21">
        <f t="shared" si="8"/>
        <v>1.297134</v>
      </c>
      <c r="M65" s="156">
        <f t="shared" si="9"/>
        <v>26.689999999999998</v>
      </c>
      <c r="N65" s="22"/>
      <c r="P65" s="37">
        <f t="shared" si="12"/>
        <v>11.135068</v>
      </c>
      <c r="Q65" s="37">
        <f t="shared" si="13"/>
        <v>6.2267769999999993</v>
      </c>
      <c r="R65" s="37">
        <f t="shared" si="14"/>
        <v>8.0310210000000009</v>
      </c>
      <c r="S65" s="37">
        <f t="shared" si="15"/>
        <v>1.297134</v>
      </c>
      <c r="T65" s="37">
        <f t="shared" si="10"/>
        <v>26.689999999999998</v>
      </c>
    </row>
    <row r="66" spans="1:20">
      <c r="A66" s="8" t="s">
        <v>108</v>
      </c>
      <c r="B66" s="202">
        <v>26.69</v>
      </c>
      <c r="C66" s="202">
        <v>26.69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11.135068</v>
      </c>
      <c r="J66" s="21">
        <f t="shared" si="6"/>
        <v>6.2267769999999993</v>
      </c>
      <c r="K66" s="21">
        <f t="shared" si="7"/>
        <v>8.0310210000000009</v>
      </c>
      <c r="L66" s="21">
        <f t="shared" si="8"/>
        <v>1.297134</v>
      </c>
      <c r="M66" s="156">
        <f t="shared" si="9"/>
        <v>26.689999999999998</v>
      </c>
      <c r="N66" s="22"/>
      <c r="P66" s="37">
        <f t="shared" si="12"/>
        <v>11.135068</v>
      </c>
      <c r="Q66" s="37">
        <f t="shared" si="13"/>
        <v>6.2267769999999993</v>
      </c>
      <c r="R66" s="37">
        <f t="shared" si="14"/>
        <v>8.0310210000000009</v>
      </c>
      <c r="S66" s="37">
        <f t="shared" si="15"/>
        <v>1.297134</v>
      </c>
      <c r="T66" s="37">
        <f t="shared" si="10"/>
        <v>26.689999999999998</v>
      </c>
    </row>
    <row r="67" spans="1:20">
      <c r="A67" s="8" t="s">
        <v>109</v>
      </c>
      <c r="B67" s="202">
        <v>26.69</v>
      </c>
      <c r="C67" s="202">
        <v>26.69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11.135068</v>
      </c>
      <c r="J67" s="21">
        <f t="shared" si="6"/>
        <v>6.2267769999999993</v>
      </c>
      <c r="K67" s="21">
        <f t="shared" si="7"/>
        <v>8.0310210000000009</v>
      </c>
      <c r="L67" s="21">
        <f t="shared" si="8"/>
        <v>1.297134</v>
      </c>
      <c r="M67" s="156">
        <f t="shared" si="9"/>
        <v>26.689999999999998</v>
      </c>
      <c r="N67" s="22"/>
      <c r="P67" s="37">
        <f t="shared" ref="P67:P98" si="17">I67</f>
        <v>11.135068</v>
      </c>
      <c r="Q67" s="37">
        <f t="shared" ref="Q67:Q98" si="18">J67</f>
        <v>6.2267769999999993</v>
      </c>
      <c r="R67" s="37">
        <f t="shared" ref="R67:R98" si="19">K67</f>
        <v>8.0310210000000009</v>
      </c>
      <c r="S67" s="37">
        <f t="shared" ref="S67:S98" si="20">L67</f>
        <v>1.297134</v>
      </c>
      <c r="T67" s="37">
        <f t="shared" si="10"/>
        <v>26.689999999999998</v>
      </c>
    </row>
    <row r="68" spans="1:20">
      <c r="A68" s="8" t="s">
        <v>110</v>
      </c>
      <c r="B68" s="202">
        <v>26.69</v>
      </c>
      <c r="C68" s="202">
        <v>26.69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11.135068</v>
      </c>
      <c r="J68" s="21">
        <f t="shared" ref="J68:J98" si="22">C68*E68/100</f>
        <v>6.2267769999999993</v>
      </c>
      <c r="K68" s="21">
        <f t="shared" ref="K68:K98" si="23">C68*F68/100</f>
        <v>8.0310210000000009</v>
      </c>
      <c r="L68" s="21">
        <f t="shared" ref="L68:L98" si="24">C68*G68/100</f>
        <v>1.297134</v>
      </c>
      <c r="M68" s="156">
        <f t="shared" ref="M68:M98" si="25">SUM(I68:L68)</f>
        <v>26.689999999999998</v>
      </c>
      <c r="N68" s="22"/>
      <c r="P68" s="37">
        <f t="shared" si="17"/>
        <v>11.135068</v>
      </c>
      <c r="Q68" s="37">
        <f t="shared" si="18"/>
        <v>6.2267769999999993</v>
      </c>
      <c r="R68" s="37">
        <f t="shared" si="19"/>
        <v>8.0310210000000009</v>
      </c>
      <c r="S68" s="37">
        <f t="shared" si="20"/>
        <v>1.297134</v>
      </c>
      <c r="T68" s="37">
        <f t="shared" ref="T68:T99" si="26">SUM(P68:S68)</f>
        <v>26.689999999999998</v>
      </c>
    </row>
    <row r="69" spans="1:20">
      <c r="A69" s="8" t="s">
        <v>111</v>
      </c>
      <c r="B69" s="202">
        <v>26.69</v>
      </c>
      <c r="C69" s="202">
        <v>26.69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11.135068</v>
      </c>
      <c r="J69" s="21">
        <f t="shared" si="22"/>
        <v>6.2267769999999993</v>
      </c>
      <c r="K69" s="21">
        <f t="shared" si="23"/>
        <v>8.0310210000000009</v>
      </c>
      <c r="L69" s="21">
        <f t="shared" si="24"/>
        <v>1.297134</v>
      </c>
      <c r="M69" s="156">
        <f t="shared" si="25"/>
        <v>26.689999999999998</v>
      </c>
      <c r="N69" s="22"/>
      <c r="P69" s="37">
        <f t="shared" si="17"/>
        <v>11.135068</v>
      </c>
      <c r="Q69" s="37">
        <f t="shared" si="18"/>
        <v>6.2267769999999993</v>
      </c>
      <c r="R69" s="37">
        <f t="shared" si="19"/>
        <v>8.0310210000000009</v>
      </c>
      <c r="S69" s="37">
        <f t="shared" si="20"/>
        <v>1.297134</v>
      </c>
      <c r="T69" s="37">
        <f t="shared" si="26"/>
        <v>26.689999999999998</v>
      </c>
    </row>
    <row r="70" spans="1:20">
      <c r="A70" s="8" t="s">
        <v>112</v>
      </c>
      <c r="B70" s="202">
        <v>26.69</v>
      </c>
      <c r="C70" s="202">
        <v>26.69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11.135068</v>
      </c>
      <c r="J70" s="21">
        <f t="shared" si="22"/>
        <v>6.2267769999999993</v>
      </c>
      <c r="K70" s="21">
        <f t="shared" si="23"/>
        <v>8.0310210000000009</v>
      </c>
      <c r="L70" s="21">
        <f t="shared" si="24"/>
        <v>1.297134</v>
      </c>
      <c r="M70" s="156">
        <f t="shared" si="25"/>
        <v>26.689999999999998</v>
      </c>
      <c r="N70" s="22"/>
      <c r="P70" s="37">
        <f t="shared" si="17"/>
        <v>11.135068</v>
      </c>
      <c r="Q70" s="37">
        <f t="shared" si="18"/>
        <v>6.2267769999999993</v>
      </c>
      <c r="R70" s="37">
        <f t="shared" si="19"/>
        <v>8.0310210000000009</v>
      </c>
      <c r="S70" s="37">
        <f t="shared" si="20"/>
        <v>1.297134</v>
      </c>
      <c r="T70" s="37">
        <f t="shared" si="26"/>
        <v>26.689999999999998</v>
      </c>
    </row>
    <row r="71" spans="1:20">
      <c r="A71" s="8" t="s">
        <v>113</v>
      </c>
      <c r="B71" s="202">
        <v>26.69</v>
      </c>
      <c r="C71" s="202">
        <v>26.69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11.135068</v>
      </c>
      <c r="J71" s="21">
        <f t="shared" si="22"/>
        <v>6.2267769999999993</v>
      </c>
      <c r="K71" s="21">
        <f t="shared" si="23"/>
        <v>8.0310210000000009</v>
      </c>
      <c r="L71" s="21">
        <f t="shared" si="24"/>
        <v>1.297134</v>
      </c>
      <c r="M71" s="156">
        <f t="shared" si="25"/>
        <v>26.689999999999998</v>
      </c>
      <c r="N71" s="22"/>
      <c r="P71" s="37">
        <f t="shared" si="17"/>
        <v>11.135068</v>
      </c>
      <c r="Q71" s="37">
        <f t="shared" si="18"/>
        <v>6.2267769999999993</v>
      </c>
      <c r="R71" s="37">
        <f t="shared" si="19"/>
        <v>8.0310210000000009</v>
      </c>
      <c r="S71" s="37">
        <f t="shared" si="20"/>
        <v>1.297134</v>
      </c>
      <c r="T71" s="37">
        <f t="shared" si="26"/>
        <v>26.689999999999998</v>
      </c>
    </row>
    <row r="72" spans="1:20">
      <c r="A72" s="8" t="s">
        <v>114</v>
      </c>
      <c r="B72" s="202">
        <v>26.69</v>
      </c>
      <c r="C72" s="202">
        <v>26.69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11.135068</v>
      </c>
      <c r="J72" s="21">
        <f t="shared" si="22"/>
        <v>6.2267769999999993</v>
      </c>
      <c r="K72" s="21">
        <f t="shared" si="23"/>
        <v>8.0310210000000009</v>
      </c>
      <c r="L72" s="21">
        <f t="shared" si="24"/>
        <v>1.297134</v>
      </c>
      <c r="M72" s="156">
        <f t="shared" si="25"/>
        <v>26.689999999999998</v>
      </c>
      <c r="N72" s="22"/>
      <c r="P72" s="37">
        <f t="shared" si="17"/>
        <v>11.135068</v>
      </c>
      <c r="Q72" s="37">
        <f t="shared" si="18"/>
        <v>6.2267769999999993</v>
      </c>
      <c r="R72" s="37">
        <f t="shared" si="19"/>
        <v>8.0310210000000009</v>
      </c>
      <c r="S72" s="37">
        <f t="shared" si="20"/>
        <v>1.297134</v>
      </c>
      <c r="T72" s="37">
        <f t="shared" si="26"/>
        <v>26.689999999999998</v>
      </c>
    </row>
    <row r="73" spans="1:20">
      <c r="A73" s="8" t="s">
        <v>115</v>
      </c>
      <c r="B73" s="202">
        <v>26.69</v>
      </c>
      <c r="C73" s="202">
        <v>26.69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11.135068</v>
      </c>
      <c r="J73" s="21">
        <f t="shared" si="22"/>
        <v>6.2267769999999993</v>
      </c>
      <c r="K73" s="21">
        <f t="shared" si="23"/>
        <v>8.0310210000000009</v>
      </c>
      <c r="L73" s="21">
        <f t="shared" si="24"/>
        <v>1.297134</v>
      </c>
      <c r="M73" s="156">
        <f t="shared" si="25"/>
        <v>26.689999999999998</v>
      </c>
      <c r="N73" s="22"/>
      <c r="P73" s="37">
        <f t="shared" si="17"/>
        <v>11.135068</v>
      </c>
      <c r="Q73" s="37">
        <f t="shared" si="18"/>
        <v>6.2267769999999993</v>
      </c>
      <c r="R73" s="37">
        <f t="shared" si="19"/>
        <v>8.0310210000000009</v>
      </c>
      <c r="S73" s="37">
        <f t="shared" si="20"/>
        <v>1.297134</v>
      </c>
      <c r="T73" s="37">
        <f t="shared" si="26"/>
        <v>26.689999999999998</v>
      </c>
    </row>
    <row r="74" spans="1:20">
      <c r="A74" s="8" t="s">
        <v>116</v>
      </c>
      <c r="B74" s="202">
        <v>26.69</v>
      </c>
      <c r="C74" s="202">
        <v>26.69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11.135068</v>
      </c>
      <c r="J74" s="21">
        <f t="shared" si="22"/>
        <v>6.2267769999999993</v>
      </c>
      <c r="K74" s="21">
        <f t="shared" si="23"/>
        <v>8.0310210000000009</v>
      </c>
      <c r="L74" s="21">
        <f t="shared" si="24"/>
        <v>1.297134</v>
      </c>
      <c r="M74" s="156">
        <f t="shared" si="25"/>
        <v>26.689999999999998</v>
      </c>
      <c r="N74" s="22"/>
      <c r="P74" s="37">
        <f t="shared" si="17"/>
        <v>11.135068</v>
      </c>
      <c r="Q74" s="37">
        <f t="shared" si="18"/>
        <v>6.2267769999999993</v>
      </c>
      <c r="R74" s="37">
        <f t="shared" si="19"/>
        <v>8.0310210000000009</v>
      </c>
      <c r="S74" s="37">
        <f t="shared" si="20"/>
        <v>1.297134</v>
      </c>
      <c r="T74" s="37">
        <f t="shared" si="26"/>
        <v>26.689999999999998</v>
      </c>
    </row>
    <row r="75" spans="1:20">
      <c r="A75" s="8" t="s">
        <v>117</v>
      </c>
      <c r="B75" s="202">
        <v>27</v>
      </c>
      <c r="C75" s="202">
        <v>27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11.2644</v>
      </c>
      <c r="J75" s="21">
        <f t="shared" si="22"/>
        <v>6.2990999999999993</v>
      </c>
      <c r="K75" s="21">
        <f t="shared" si="23"/>
        <v>8.1242999999999999</v>
      </c>
      <c r="L75" s="21">
        <f t="shared" si="24"/>
        <v>1.3122</v>
      </c>
      <c r="M75" s="156">
        <f t="shared" si="25"/>
        <v>26.999999999999996</v>
      </c>
      <c r="N75" s="22"/>
      <c r="P75" s="37">
        <f t="shared" si="17"/>
        <v>11.2644</v>
      </c>
      <c r="Q75" s="37">
        <f t="shared" si="18"/>
        <v>6.2990999999999993</v>
      </c>
      <c r="R75" s="37">
        <f t="shared" si="19"/>
        <v>8.1242999999999999</v>
      </c>
      <c r="S75" s="37">
        <f t="shared" si="20"/>
        <v>1.3122</v>
      </c>
      <c r="T75" s="37">
        <f t="shared" si="26"/>
        <v>26.999999999999996</v>
      </c>
    </row>
    <row r="76" spans="1:20">
      <c r="A76" s="8" t="s">
        <v>118</v>
      </c>
      <c r="B76" s="202">
        <v>27</v>
      </c>
      <c r="C76" s="202">
        <v>27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11.2644</v>
      </c>
      <c r="J76" s="21">
        <f t="shared" si="22"/>
        <v>6.2990999999999993</v>
      </c>
      <c r="K76" s="21">
        <f t="shared" si="23"/>
        <v>8.1242999999999999</v>
      </c>
      <c r="L76" s="21">
        <f t="shared" si="24"/>
        <v>1.3122</v>
      </c>
      <c r="M76" s="156">
        <f t="shared" si="25"/>
        <v>26.999999999999996</v>
      </c>
      <c r="N76" s="22"/>
      <c r="P76" s="37">
        <f t="shared" si="17"/>
        <v>11.2644</v>
      </c>
      <c r="Q76" s="37">
        <f t="shared" si="18"/>
        <v>6.2990999999999993</v>
      </c>
      <c r="R76" s="37">
        <f t="shared" si="19"/>
        <v>8.1242999999999999</v>
      </c>
      <c r="S76" s="37">
        <f t="shared" si="20"/>
        <v>1.3122</v>
      </c>
      <c r="T76" s="37">
        <f t="shared" si="26"/>
        <v>26.999999999999996</v>
      </c>
    </row>
    <row r="77" spans="1:20">
      <c r="A77" s="8" t="s">
        <v>119</v>
      </c>
      <c r="B77" s="202">
        <v>27</v>
      </c>
      <c r="C77" s="202">
        <v>27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11.2644</v>
      </c>
      <c r="J77" s="21">
        <f t="shared" si="22"/>
        <v>6.2990999999999993</v>
      </c>
      <c r="K77" s="21">
        <f t="shared" si="23"/>
        <v>8.1242999999999999</v>
      </c>
      <c r="L77" s="21">
        <f t="shared" si="24"/>
        <v>1.3122</v>
      </c>
      <c r="M77" s="156">
        <f t="shared" si="25"/>
        <v>26.999999999999996</v>
      </c>
      <c r="N77" s="22"/>
      <c r="P77" s="37">
        <f t="shared" si="17"/>
        <v>11.2644</v>
      </c>
      <c r="Q77" s="37">
        <f t="shared" si="18"/>
        <v>6.2990999999999993</v>
      </c>
      <c r="R77" s="37">
        <f t="shared" si="19"/>
        <v>8.1242999999999999</v>
      </c>
      <c r="S77" s="37">
        <f t="shared" si="20"/>
        <v>1.3122</v>
      </c>
      <c r="T77" s="37">
        <f t="shared" si="26"/>
        <v>26.999999999999996</v>
      </c>
    </row>
    <row r="78" spans="1:20">
      <c r="A78" s="8" t="s">
        <v>120</v>
      </c>
      <c r="B78" s="202">
        <v>27</v>
      </c>
      <c r="C78" s="202">
        <v>27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11.2644</v>
      </c>
      <c r="J78" s="21">
        <f t="shared" si="22"/>
        <v>6.2990999999999993</v>
      </c>
      <c r="K78" s="21">
        <f t="shared" si="23"/>
        <v>8.1242999999999999</v>
      </c>
      <c r="L78" s="21">
        <f t="shared" si="24"/>
        <v>1.3122</v>
      </c>
      <c r="M78" s="156">
        <f t="shared" si="25"/>
        <v>26.999999999999996</v>
      </c>
      <c r="N78" s="22"/>
      <c r="P78" s="37">
        <f t="shared" si="17"/>
        <v>11.2644</v>
      </c>
      <c r="Q78" s="37">
        <f t="shared" si="18"/>
        <v>6.2990999999999993</v>
      </c>
      <c r="R78" s="37">
        <f t="shared" si="19"/>
        <v>8.1242999999999999</v>
      </c>
      <c r="S78" s="37">
        <f t="shared" si="20"/>
        <v>1.3122</v>
      </c>
      <c r="T78" s="37">
        <f t="shared" si="26"/>
        <v>26.999999999999996</v>
      </c>
    </row>
    <row r="79" spans="1:20">
      <c r="A79" s="8" t="s">
        <v>121</v>
      </c>
      <c r="B79" s="202">
        <v>27</v>
      </c>
      <c r="C79" s="202">
        <v>27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11.2644</v>
      </c>
      <c r="J79" s="21">
        <f t="shared" si="22"/>
        <v>6.2990999999999993</v>
      </c>
      <c r="K79" s="21">
        <f t="shared" si="23"/>
        <v>8.1242999999999999</v>
      </c>
      <c r="L79" s="21">
        <f t="shared" si="24"/>
        <v>1.3122</v>
      </c>
      <c r="M79" s="156">
        <f t="shared" si="25"/>
        <v>26.999999999999996</v>
      </c>
      <c r="N79" s="22"/>
      <c r="P79" s="37">
        <f t="shared" si="17"/>
        <v>11.2644</v>
      </c>
      <c r="Q79" s="37">
        <f t="shared" si="18"/>
        <v>6.2990999999999993</v>
      </c>
      <c r="R79" s="37">
        <f t="shared" si="19"/>
        <v>8.1242999999999999</v>
      </c>
      <c r="S79" s="37">
        <f t="shared" si="20"/>
        <v>1.3122</v>
      </c>
      <c r="T79" s="37">
        <f t="shared" si="26"/>
        <v>26.999999999999996</v>
      </c>
    </row>
    <row r="80" spans="1:20">
      <c r="A80" s="8" t="s">
        <v>122</v>
      </c>
      <c r="B80" s="202">
        <v>27</v>
      </c>
      <c r="C80" s="202">
        <v>27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11.2644</v>
      </c>
      <c r="J80" s="21">
        <f t="shared" si="22"/>
        <v>6.2990999999999993</v>
      </c>
      <c r="K80" s="21">
        <f t="shared" si="23"/>
        <v>8.1242999999999999</v>
      </c>
      <c r="L80" s="21">
        <f t="shared" si="24"/>
        <v>1.3122</v>
      </c>
      <c r="M80" s="156">
        <f t="shared" si="25"/>
        <v>26.999999999999996</v>
      </c>
      <c r="N80" s="22"/>
      <c r="P80" s="37">
        <f t="shared" si="17"/>
        <v>11.2644</v>
      </c>
      <c r="Q80" s="37">
        <f t="shared" si="18"/>
        <v>6.2990999999999993</v>
      </c>
      <c r="R80" s="37">
        <f t="shared" si="19"/>
        <v>8.1242999999999999</v>
      </c>
      <c r="S80" s="37">
        <f t="shared" si="20"/>
        <v>1.3122</v>
      </c>
      <c r="T80" s="37">
        <f t="shared" si="26"/>
        <v>26.999999999999996</v>
      </c>
    </row>
    <row r="81" spans="1:20">
      <c r="A81" s="8" t="s">
        <v>123</v>
      </c>
      <c r="B81" s="202">
        <v>27</v>
      </c>
      <c r="C81" s="202">
        <v>27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11.2644</v>
      </c>
      <c r="J81" s="21">
        <f t="shared" si="22"/>
        <v>6.2990999999999993</v>
      </c>
      <c r="K81" s="21">
        <f t="shared" si="23"/>
        <v>8.1242999999999999</v>
      </c>
      <c r="L81" s="21">
        <f t="shared" si="24"/>
        <v>1.3122</v>
      </c>
      <c r="M81" s="156">
        <f t="shared" si="25"/>
        <v>26.999999999999996</v>
      </c>
      <c r="N81" s="22"/>
      <c r="P81" s="37">
        <f t="shared" si="17"/>
        <v>11.2644</v>
      </c>
      <c r="Q81" s="37">
        <f t="shared" si="18"/>
        <v>6.2990999999999993</v>
      </c>
      <c r="R81" s="37">
        <f t="shared" si="19"/>
        <v>8.1242999999999999</v>
      </c>
      <c r="S81" s="37">
        <f t="shared" si="20"/>
        <v>1.3122</v>
      </c>
      <c r="T81" s="37">
        <f t="shared" si="26"/>
        <v>26.999999999999996</v>
      </c>
    </row>
    <row r="82" spans="1:20">
      <c r="A82" s="8" t="s">
        <v>124</v>
      </c>
      <c r="B82" s="202">
        <v>27</v>
      </c>
      <c r="C82" s="202">
        <v>27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11.2644</v>
      </c>
      <c r="J82" s="21">
        <f t="shared" si="22"/>
        <v>6.2990999999999993</v>
      </c>
      <c r="K82" s="21">
        <f t="shared" si="23"/>
        <v>8.1242999999999999</v>
      </c>
      <c r="L82" s="21">
        <f t="shared" si="24"/>
        <v>1.3122</v>
      </c>
      <c r="M82" s="156">
        <f t="shared" si="25"/>
        <v>26.999999999999996</v>
      </c>
      <c r="N82" s="22"/>
      <c r="P82" s="37">
        <f t="shared" si="17"/>
        <v>11.2644</v>
      </c>
      <c r="Q82" s="37">
        <f t="shared" si="18"/>
        <v>6.2990999999999993</v>
      </c>
      <c r="R82" s="37">
        <f t="shared" si="19"/>
        <v>8.1242999999999999</v>
      </c>
      <c r="S82" s="37">
        <f t="shared" si="20"/>
        <v>1.3122</v>
      </c>
      <c r="T82" s="37">
        <f t="shared" si="26"/>
        <v>26.999999999999996</v>
      </c>
    </row>
    <row r="83" spans="1:20">
      <c r="A83" s="8" t="s">
        <v>125</v>
      </c>
      <c r="B83" s="202">
        <v>27</v>
      </c>
      <c r="C83" s="202">
        <v>27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11.2644</v>
      </c>
      <c r="J83" s="21">
        <f t="shared" si="22"/>
        <v>6.2990999999999993</v>
      </c>
      <c r="K83" s="21">
        <f t="shared" si="23"/>
        <v>8.1242999999999999</v>
      </c>
      <c r="L83" s="21">
        <f t="shared" si="24"/>
        <v>1.3122</v>
      </c>
      <c r="M83" s="156">
        <f t="shared" si="25"/>
        <v>26.999999999999996</v>
      </c>
      <c r="N83" s="22"/>
      <c r="P83" s="37">
        <f t="shared" si="17"/>
        <v>11.2644</v>
      </c>
      <c r="Q83" s="37">
        <f t="shared" si="18"/>
        <v>6.2990999999999993</v>
      </c>
      <c r="R83" s="37">
        <f t="shared" si="19"/>
        <v>8.1242999999999999</v>
      </c>
      <c r="S83" s="37">
        <f t="shared" si="20"/>
        <v>1.3122</v>
      </c>
      <c r="T83" s="37">
        <f t="shared" si="26"/>
        <v>26.999999999999996</v>
      </c>
    </row>
    <row r="84" spans="1:20">
      <c r="A84" s="8" t="s">
        <v>126</v>
      </c>
      <c r="B84" s="202">
        <v>27</v>
      </c>
      <c r="C84" s="202">
        <v>27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11.2644</v>
      </c>
      <c r="J84" s="21">
        <f t="shared" si="22"/>
        <v>6.2990999999999993</v>
      </c>
      <c r="K84" s="21">
        <f t="shared" si="23"/>
        <v>8.1242999999999999</v>
      </c>
      <c r="L84" s="21">
        <f t="shared" si="24"/>
        <v>1.3122</v>
      </c>
      <c r="M84" s="156">
        <f t="shared" si="25"/>
        <v>26.999999999999996</v>
      </c>
      <c r="N84" s="22"/>
      <c r="P84" s="37">
        <f t="shared" si="17"/>
        <v>11.2644</v>
      </c>
      <c r="Q84" s="37">
        <f t="shared" si="18"/>
        <v>6.2990999999999993</v>
      </c>
      <c r="R84" s="37">
        <f t="shared" si="19"/>
        <v>8.1242999999999999</v>
      </c>
      <c r="S84" s="37">
        <f t="shared" si="20"/>
        <v>1.3122</v>
      </c>
      <c r="T84" s="37">
        <f t="shared" si="26"/>
        <v>26.999999999999996</v>
      </c>
    </row>
    <row r="85" spans="1:20">
      <c r="A85" s="8" t="s">
        <v>127</v>
      </c>
      <c r="B85" s="202">
        <v>27</v>
      </c>
      <c r="C85" s="202">
        <v>27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11.2644</v>
      </c>
      <c r="J85" s="21">
        <f t="shared" si="22"/>
        <v>6.2990999999999993</v>
      </c>
      <c r="K85" s="21">
        <f t="shared" si="23"/>
        <v>8.1242999999999999</v>
      </c>
      <c r="L85" s="21">
        <f t="shared" si="24"/>
        <v>1.3122</v>
      </c>
      <c r="M85" s="156">
        <f t="shared" si="25"/>
        <v>26.999999999999996</v>
      </c>
      <c r="N85" s="22"/>
      <c r="P85" s="37">
        <f t="shared" si="17"/>
        <v>11.2644</v>
      </c>
      <c r="Q85" s="37">
        <f t="shared" si="18"/>
        <v>6.2990999999999993</v>
      </c>
      <c r="R85" s="37">
        <f t="shared" si="19"/>
        <v>8.1242999999999999</v>
      </c>
      <c r="S85" s="37">
        <f t="shared" si="20"/>
        <v>1.3122</v>
      </c>
      <c r="T85" s="37">
        <f t="shared" si="26"/>
        <v>26.999999999999996</v>
      </c>
    </row>
    <row r="86" spans="1:20">
      <c r="A86" s="8" t="s">
        <v>128</v>
      </c>
      <c r="B86" s="202">
        <v>27</v>
      </c>
      <c r="C86" s="202">
        <v>27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11.2644</v>
      </c>
      <c r="J86" s="21">
        <f t="shared" si="22"/>
        <v>6.2990999999999993</v>
      </c>
      <c r="K86" s="21">
        <f t="shared" si="23"/>
        <v>8.1242999999999999</v>
      </c>
      <c r="L86" s="21">
        <f t="shared" si="24"/>
        <v>1.3122</v>
      </c>
      <c r="M86" s="156">
        <f t="shared" si="25"/>
        <v>26.999999999999996</v>
      </c>
      <c r="N86" s="22"/>
      <c r="P86" s="37">
        <f t="shared" si="17"/>
        <v>11.2644</v>
      </c>
      <c r="Q86" s="37">
        <f t="shared" si="18"/>
        <v>6.2990999999999993</v>
      </c>
      <c r="R86" s="37">
        <f t="shared" si="19"/>
        <v>8.1242999999999999</v>
      </c>
      <c r="S86" s="37">
        <f t="shared" si="20"/>
        <v>1.3122</v>
      </c>
      <c r="T86" s="37">
        <f t="shared" si="26"/>
        <v>26.999999999999996</v>
      </c>
    </row>
    <row r="87" spans="1:20">
      <c r="A87" s="8" t="s">
        <v>129</v>
      </c>
      <c r="B87" s="202">
        <v>27</v>
      </c>
      <c r="C87" s="202">
        <v>27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11.2644</v>
      </c>
      <c r="J87" s="21">
        <f t="shared" si="22"/>
        <v>6.2990999999999993</v>
      </c>
      <c r="K87" s="21">
        <f t="shared" si="23"/>
        <v>8.1242999999999999</v>
      </c>
      <c r="L87" s="21">
        <f t="shared" si="24"/>
        <v>1.3122</v>
      </c>
      <c r="M87" s="156">
        <f t="shared" si="25"/>
        <v>26.999999999999996</v>
      </c>
      <c r="N87" s="22"/>
      <c r="P87" s="37">
        <f t="shared" si="17"/>
        <v>11.2644</v>
      </c>
      <c r="Q87" s="37">
        <f t="shared" si="18"/>
        <v>6.2990999999999993</v>
      </c>
      <c r="R87" s="37">
        <f t="shared" si="19"/>
        <v>8.1242999999999999</v>
      </c>
      <c r="S87" s="37">
        <f t="shared" si="20"/>
        <v>1.3122</v>
      </c>
      <c r="T87" s="37">
        <f t="shared" si="26"/>
        <v>26.999999999999996</v>
      </c>
    </row>
    <row r="88" spans="1:20">
      <c r="A88" s="8" t="s">
        <v>130</v>
      </c>
      <c r="B88" s="202">
        <v>27</v>
      </c>
      <c r="C88" s="202">
        <v>27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11.2644</v>
      </c>
      <c r="J88" s="21">
        <f t="shared" si="22"/>
        <v>6.2990999999999993</v>
      </c>
      <c r="K88" s="21">
        <f t="shared" si="23"/>
        <v>8.1242999999999999</v>
      </c>
      <c r="L88" s="21">
        <f t="shared" si="24"/>
        <v>1.3122</v>
      </c>
      <c r="M88" s="156">
        <f t="shared" si="25"/>
        <v>26.999999999999996</v>
      </c>
      <c r="N88" s="22"/>
      <c r="P88" s="37">
        <f t="shared" si="17"/>
        <v>11.2644</v>
      </c>
      <c r="Q88" s="37">
        <f t="shared" si="18"/>
        <v>6.2990999999999993</v>
      </c>
      <c r="R88" s="37">
        <f t="shared" si="19"/>
        <v>8.1242999999999999</v>
      </c>
      <c r="S88" s="37">
        <f t="shared" si="20"/>
        <v>1.3122</v>
      </c>
      <c r="T88" s="37">
        <f t="shared" si="26"/>
        <v>26.999999999999996</v>
      </c>
    </row>
    <row r="89" spans="1:20">
      <c r="A89" s="8" t="s">
        <v>131</v>
      </c>
      <c r="B89" s="202">
        <v>27</v>
      </c>
      <c r="C89" s="202">
        <v>27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11.2644</v>
      </c>
      <c r="J89" s="21">
        <f t="shared" si="22"/>
        <v>6.2990999999999993</v>
      </c>
      <c r="K89" s="21">
        <f t="shared" si="23"/>
        <v>8.1242999999999999</v>
      </c>
      <c r="L89" s="21">
        <f t="shared" si="24"/>
        <v>1.3122</v>
      </c>
      <c r="M89" s="156">
        <f t="shared" si="25"/>
        <v>26.999999999999996</v>
      </c>
      <c r="N89" s="22"/>
      <c r="P89" s="37">
        <f t="shared" si="17"/>
        <v>11.2644</v>
      </c>
      <c r="Q89" s="37">
        <f t="shared" si="18"/>
        <v>6.2990999999999993</v>
      </c>
      <c r="R89" s="37">
        <f t="shared" si="19"/>
        <v>8.1242999999999999</v>
      </c>
      <c r="S89" s="37">
        <f t="shared" si="20"/>
        <v>1.3122</v>
      </c>
      <c r="T89" s="37">
        <f t="shared" si="26"/>
        <v>26.999999999999996</v>
      </c>
    </row>
    <row r="90" spans="1:20">
      <c r="A90" s="8" t="s">
        <v>132</v>
      </c>
      <c r="B90" s="202">
        <v>27</v>
      </c>
      <c r="C90" s="202">
        <v>27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11.2644</v>
      </c>
      <c r="J90" s="21">
        <f t="shared" si="22"/>
        <v>6.2990999999999993</v>
      </c>
      <c r="K90" s="21">
        <f t="shared" si="23"/>
        <v>8.1242999999999999</v>
      </c>
      <c r="L90" s="21">
        <f t="shared" si="24"/>
        <v>1.3122</v>
      </c>
      <c r="M90" s="156">
        <f t="shared" si="25"/>
        <v>26.999999999999996</v>
      </c>
      <c r="N90" s="22"/>
      <c r="P90" s="37">
        <f t="shared" si="17"/>
        <v>11.2644</v>
      </c>
      <c r="Q90" s="37">
        <f t="shared" si="18"/>
        <v>6.2990999999999993</v>
      </c>
      <c r="R90" s="37">
        <f t="shared" si="19"/>
        <v>8.1242999999999999</v>
      </c>
      <c r="S90" s="37">
        <f t="shared" si="20"/>
        <v>1.3122</v>
      </c>
      <c r="T90" s="37">
        <f t="shared" si="26"/>
        <v>26.999999999999996</v>
      </c>
    </row>
    <row r="91" spans="1:20">
      <c r="A91" s="8" t="s">
        <v>133</v>
      </c>
      <c r="B91" s="202">
        <v>27</v>
      </c>
      <c r="C91" s="202">
        <v>27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11.2644</v>
      </c>
      <c r="J91" s="21">
        <f t="shared" si="22"/>
        <v>6.2990999999999993</v>
      </c>
      <c r="K91" s="21">
        <f t="shared" si="23"/>
        <v>8.1242999999999999</v>
      </c>
      <c r="L91" s="21">
        <f t="shared" si="24"/>
        <v>1.3122</v>
      </c>
      <c r="M91" s="156">
        <f t="shared" si="25"/>
        <v>26.999999999999996</v>
      </c>
      <c r="N91" s="22"/>
      <c r="P91" s="37">
        <f t="shared" si="17"/>
        <v>11.2644</v>
      </c>
      <c r="Q91" s="37">
        <f t="shared" si="18"/>
        <v>6.2990999999999993</v>
      </c>
      <c r="R91" s="37">
        <f t="shared" si="19"/>
        <v>8.1242999999999999</v>
      </c>
      <c r="S91" s="37">
        <f t="shared" si="20"/>
        <v>1.3122</v>
      </c>
      <c r="T91" s="37">
        <f t="shared" si="26"/>
        <v>26.999999999999996</v>
      </c>
    </row>
    <row r="92" spans="1:20">
      <c r="A92" s="8" t="s">
        <v>134</v>
      </c>
      <c r="B92" s="202">
        <v>27</v>
      </c>
      <c r="C92" s="202">
        <v>27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11.2644</v>
      </c>
      <c r="J92" s="21">
        <f t="shared" si="22"/>
        <v>6.2990999999999993</v>
      </c>
      <c r="K92" s="21">
        <f t="shared" si="23"/>
        <v>8.1242999999999999</v>
      </c>
      <c r="L92" s="21">
        <f t="shared" si="24"/>
        <v>1.3122</v>
      </c>
      <c r="M92" s="156">
        <f t="shared" si="25"/>
        <v>26.999999999999996</v>
      </c>
      <c r="N92" s="22"/>
      <c r="P92" s="37">
        <f t="shared" si="17"/>
        <v>11.2644</v>
      </c>
      <c r="Q92" s="37">
        <f t="shared" si="18"/>
        <v>6.2990999999999993</v>
      </c>
      <c r="R92" s="37">
        <f t="shared" si="19"/>
        <v>8.1242999999999999</v>
      </c>
      <c r="S92" s="37">
        <f t="shared" si="20"/>
        <v>1.3122</v>
      </c>
      <c r="T92" s="37">
        <f t="shared" si="26"/>
        <v>26.999999999999996</v>
      </c>
    </row>
    <row r="93" spans="1:20">
      <c r="A93" s="8" t="s">
        <v>135</v>
      </c>
      <c r="B93" s="202">
        <v>27</v>
      </c>
      <c r="C93" s="202">
        <v>27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11.2644</v>
      </c>
      <c r="J93" s="21">
        <f t="shared" si="22"/>
        <v>6.2990999999999993</v>
      </c>
      <c r="K93" s="21">
        <f t="shared" si="23"/>
        <v>8.1242999999999999</v>
      </c>
      <c r="L93" s="21">
        <f t="shared" si="24"/>
        <v>1.3122</v>
      </c>
      <c r="M93" s="156">
        <f t="shared" si="25"/>
        <v>26.999999999999996</v>
      </c>
      <c r="N93" s="22"/>
      <c r="P93" s="37">
        <f t="shared" si="17"/>
        <v>11.2644</v>
      </c>
      <c r="Q93" s="37">
        <f t="shared" si="18"/>
        <v>6.2990999999999993</v>
      </c>
      <c r="R93" s="37">
        <f t="shared" si="19"/>
        <v>8.1242999999999999</v>
      </c>
      <c r="S93" s="37">
        <f t="shared" si="20"/>
        <v>1.3122</v>
      </c>
      <c r="T93" s="37">
        <f t="shared" si="26"/>
        <v>26.999999999999996</v>
      </c>
    </row>
    <row r="94" spans="1:20">
      <c r="A94" s="8" t="s">
        <v>136</v>
      </c>
      <c r="B94" s="202">
        <v>27</v>
      </c>
      <c r="C94" s="202">
        <v>27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11.2644</v>
      </c>
      <c r="J94" s="21">
        <f t="shared" si="22"/>
        <v>6.2990999999999993</v>
      </c>
      <c r="K94" s="21">
        <f t="shared" si="23"/>
        <v>8.1242999999999999</v>
      </c>
      <c r="L94" s="21">
        <f t="shared" si="24"/>
        <v>1.3122</v>
      </c>
      <c r="M94" s="156">
        <f t="shared" si="25"/>
        <v>26.999999999999996</v>
      </c>
      <c r="N94" s="22"/>
      <c r="P94" s="37">
        <f t="shared" si="17"/>
        <v>11.2644</v>
      </c>
      <c r="Q94" s="37">
        <f t="shared" si="18"/>
        <v>6.2990999999999993</v>
      </c>
      <c r="R94" s="37">
        <f t="shared" si="19"/>
        <v>8.1242999999999999</v>
      </c>
      <c r="S94" s="37">
        <f t="shared" si="20"/>
        <v>1.3122</v>
      </c>
      <c r="T94" s="37">
        <f t="shared" si="26"/>
        <v>26.999999999999996</v>
      </c>
    </row>
    <row r="95" spans="1:20">
      <c r="A95" s="8" t="s">
        <v>137</v>
      </c>
      <c r="B95" s="202">
        <v>27</v>
      </c>
      <c r="C95" s="202">
        <v>27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11.2644</v>
      </c>
      <c r="J95" s="21">
        <f t="shared" si="22"/>
        <v>6.2990999999999993</v>
      </c>
      <c r="K95" s="21">
        <f t="shared" si="23"/>
        <v>8.1242999999999999</v>
      </c>
      <c r="L95" s="21">
        <f t="shared" si="24"/>
        <v>1.3122</v>
      </c>
      <c r="M95" s="156">
        <f t="shared" si="25"/>
        <v>26.999999999999996</v>
      </c>
      <c r="N95" s="22"/>
      <c r="P95" s="37">
        <f t="shared" si="17"/>
        <v>11.2644</v>
      </c>
      <c r="Q95" s="37">
        <f t="shared" si="18"/>
        <v>6.2990999999999993</v>
      </c>
      <c r="R95" s="37">
        <f t="shared" si="19"/>
        <v>8.1242999999999999</v>
      </c>
      <c r="S95" s="37">
        <f t="shared" si="20"/>
        <v>1.3122</v>
      </c>
      <c r="T95" s="37">
        <f t="shared" si="26"/>
        <v>26.999999999999996</v>
      </c>
    </row>
    <row r="96" spans="1:20">
      <c r="A96" s="8" t="s">
        <v>138</v>
      </c>
      <c r="B96" s="202">
        <v>27</v>
      </c>
      <c r="C96" s="202">
        <v>27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11.2644</v>
      </c>
      <c r="J96" s="21">
        <f t="shared" si="22"/>
        <v>6.2990999999999993</v>
      </c>
      <c r="K96" s="21">
        <f t="shared" si="23"/>
        <v>8.1242999999999999</v>
      </c>
      <c r="L96" s="21">
        <f t="shared" si="24"/>
        <v>1.3122</v>
      </c>
      <c r="M96" s="156">
        <f t="shared" si="25"/>
        <v>26.999999999999996</v>
      </c>
      <c r="N96" s="22"/>
      <c r="P96" s="37">
        <f t="shared" si="17"/>
        <v>11.2644</v>
      </c>
      <c r="Q96" s="37">
        <f t="shared" si="18"/>
        <v>6.2990999999999993</v>
      </c>
      <c r="R96" s="37">
        <f t="shared" si="19"/>
        <v>8.1242999999999999</v>
      </c>
      <c r="S96" s="37">
        <f t="shared" si="20"/>
        <v>1.3122</v>
      </c>
      <c r="T96" s="37">
        <f t="shared" si="26"/>
        <v>26.999999999999996</v>
      </c>
    </row>
    <row r="97" spans="1:23">
      <c r="A97" s="8" t="s">
        <v>139</v>
      </c>
      <c r="B97" s="202">
        <v>27</v>
      </c>
      <c r="C97" s="202">
        <v>27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11.2644</v>
      </c>
      <c r="J97" s="21">
        <f t="shared" si="22"/>
        <v>6.2990999999999993</v>
      </c>
      <c r="K97" s="21">
        <f t="shared" si="23"/>
        <v>8.1242999999999999</v>
      </c>
      <c r="L97" s="21">
        <f t="shared" si="24"/>
        <v>1.3122</v>
      </c>
      <c r="M97" s="156">
        <f t="shared" si="25"/>
        <v>26.999999999999996</v>
      </c>
      <c r="N97" s="22"/>
      <c r="P97" s="37">
        <f t="shared" si="17"/>
        <v>11.2644</v>
      </c>
      <c r="Q97" s="37">
        <f t="shared" si="18"/>
        <v>6.2990999999999993</v>
      </c>
      <c r="R97" s="37">
        <f t="shared" si="19"/>
        <v>8.1242999999999999</v>
      </c>
      <c r="S97" s="37">
        <f t="shared" si="20"/>
        <v>1.3122</v>
      </c>
      <c r="T97" s="37">
        <f t="shared" si="26"/>
        <v>26.999999999999996</v>
      </c>
    </row>
    <row r="98" spans="1:23" ht="15.75" thickBot="1">
      <c r="A98" s="8" t="s">
        <v>140</v>
      </c>
      <c r="B98" s="202">
        <v>27</v>
      </c>
      <c r="C98" s="202">
        <v>27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11.2644</v>
      </c>
      <c r="J98" s="21">
        <f t="shared" si="22"/>
        <v>6.2990999999999993</v>
      </c>
      <c r="K98" s="21">
        <f t="shared" si="23"/>
        <v>8.1242999999999999</v>
      </c>
      <c r="L98" s="21">
        <f t="shared" si="24"/>
        <v>1.3122</v>
      </c>
      <c r="M98" s="156">
        <f t="shared" si="25"/>
        <v>26.999999999999996</v>
      </c>
      <c r="N98" s="22"/>
      <c r="P98" s="37">
        <f t="shared" si="17"/>
        <v>11.2644</v>
      </c>
      <c r="Q98" s="37">
        <f t="shared" si="18"/>
        <v>6.2990999999999993</v>
      </c>
      <c r="R98" s="37">
        <f t="shared" si="19"/>
        <v>8.1242999999999999</v>
      </c>
      <c r="S98" s="37">
        <f t="shared" si="20"/>
        <v>1.3122</v>
      </c>
      <c r="T98" s="37">
        <f t="shared" si="26"/>
        <v>26.999999999999996</v>
      </c>
    </row>
    <row r="99" spans="1:23" ht="15.75" thickBot="1">
      <c r="A99" s="8" t="s">
        <v>171</v>
      </c>
      <c r="B99" s="20">
        <f t="shared" ref="B99:H99" si="27">SUM(B3:B98)/4000</f>
        <v>0.64521000000000051</v>
      </c>
      <c r="C99" s="20">
        <f t="shared" si="27"/>
        <v>0.64521000000000051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0.26918161200000046</v>
      </c>
      <c r="J99" s="157">
        <f t="shared" ref="J99:L99" si="28">SUM(J3:J98)/4000</f>
        <v>0.15052749300000007</v>
      </c>
      <c r="K99" s="157">
        <f t="shared" si="28"/>
        <v>0.19414368899999979</v>
      </c>
      <c r="L99" s="157">
        <f t="shared" si="28"/>
        <v>3.1357206000000019E-2</v>
      </c>
      <c r="M99" s="158">
        <f>SUM(M3:M98)/4000</f>
        <v>0.64521000000000039</v>
      </c>
      <c r="N99" s="23"/>
      <c r="P99" s="37">
        <f>SUM(P3:P98)/4000</f>
        <v>0.26918161200000046</v>
      </c>
      <c r="Q99" s="37">
        <f t="shared" ref="Q99:S99" si="29">SUM(Q3:Q98)/4000</f>
        <v>0.15052749300000007</v>
      </c>
      <c r="R99" s="37">
        <f t="shared" si="29"/>
        <v>0.19414368899999979</v>
      </c>
      <c r="S99" s="37">
        <f t="shared" si="29"/>
        <v>3.1357206000000019E-2</v>
      </c>
      <c r="T99" s="37">
        <f t="shared" si="26"/>
        <v>0.64521000000000028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27.05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-106</v>
      </c>
      <c r="R3" s="53">
        <v>0</v>
      </c>
      <c r="S3" s="72">
        <v>0</v>
      </c>
      <c r="U3" s="73">
        <v>27.05</v>
      </c>
      <c r="V3" s="74">
        <v>-106</v>
      </c>
      <c r="W3">
        <v>0</v>
      </c>
      <c r="X3">
        <v>0</v>
      </c>
      <c r="Y3">
        <v>-106</v>
      </c>
      <c r="Z3">
        <v>0</v>
      </c>
      <c r="AA3">
        <v>27.05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12.77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-106</v>
      </c>
      <c r="R4" s="46">
        <v>0</v>
      </c>
      <c r="S4" s="74">
        <v>0</v>
      </c>
      <c r="U4" s="73">
        <v>12.77</v>
      </c>
      <c r="V4" s="74">
        <v>-106</v>
      </c>
      <c r="W4">
        <v>0</v>
      </c>
      <c r="X4">
        <v>0</v>
      </c>
      <c r="Y4">
        <v>-106</v>
      </c>
      <c r="Z4">
        <v>0</v>
      </c>
      <c r="AA4">
        <v>12.77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-10</v>
      </c>
      <c r="P5" s="46">
        <v>0</v>
      </c>
      <c r="Q5" s="46">
        <v>-106</v>
      </c>
      <c r="R5" s="46">
        <v>0</v>
      </c>
      <c r="S5" s="74">
        <v>0</v>
      </c>
      <c r="U5" s="73">
        <v>0</v>
      </c>
      <c r="V5" s="74">
        <v>-116</v>
      </c>
      <c r="W5">
        <v>0</v>
      </c>
      <c r="X5">
        <v>-10</v>
      </c>
      <c r="Y5">
        <v>-106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-50</v>
      </c>
      <c r="P6" s="46">
        <v>0</v>
      </c>
      <c r="Q6" s="46">
        <v>-106</v>
      </c>
      <c r="R6" s="46">
        <v>0</v>
      </c>
      <c r="S6" s="74">
        <v>0</v>
      </c>
      <c r="U6" s="73">
        <v>0</v>
      </c>
      <c r="V6" s="74">
        <v>-156</v>
      </c>
      <c r="W6">
        <v>0</v>
      </c>
      <c r="X6">
        <v>-50</v>
      </c>
      <c r="Y6">
        <v>-106</v>
      </c>
      <c r="Z6">
        <v>0</v>
      </c>
      <c r="AA6">
        <v>0</v>
      </c>
    </row>
    <row r="7" spans="1:27">
      <c r="G7" t="s">
        <v>49</v>
      </c>
      <c r="H7" s="73">
        <v>6.75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-106</v>
      </c>
      <c r="R7" s="46">
        <v>0</v>
      </c>
      <c r="S7" s="74">
        <v>0</v>
      </c>
      <c r="U7" s="73">
        <v>6.75</v>
      </c>
      <c r="V7" s="74">
        <v>-106</v>
      </c>
      <c r="W7">
        <v>6.75</v>
      </c>
      <c r="X7">
        <v>0</v>
      </c>
      <c r="Y7">
        <v>-106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-50</v>
      </c>
      <c r="P8" s="46">
        <v>0</v>
      </c>
      <c r="Q8" s="46">
        <v>-106</v>
      </c>
      <c r="R8" s="46">
        <v>0</v>
      </c>
      <c r="S8" s="74">
        <v>0</v>
      </c>
      <c r="U8" s="73">
        <v>0</v>
      </c>
      <c r="V8" s="74">
        <v>-156</v>
      </c>
      <c r="W8">
        <v>0</v>
      </c>
      <c r="X8">
        <v>-50</v>
      </c>
      <c r="Y8">
        <v>-106</v>
      </c>
      <c r="Z8">
        <v>0</v>
      </c>
      <c r="AA8">
        <v>0</v>
      </c>
    </row>
    <row r="9" spans="1:27">
      <c r="G9" t="s">
        <v>51</v>
      </c>
      <c r="H9" s="73">
        <v>4.82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-70</v>
      </c>
      <c r="R9" s="46">
        <v>0</v>
      </c>
      <c r="S9" s="74">
        <v>0</v>
      </c>
      <c r="U9" s="73">
        <v>4.82</v>
      </c>
      <c r="V9" s="74">
        <v>-70</v>
      </c>
      <c r="W9">
        <v>4.82</v>
      </c>
      <c r="X9">
        <v>0</v>
      </c>
      <c r="Y9">
        <v>-70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-40</v>
      </c>
      <c r="P10" s="46">
        <v>0</v>
      </c>
      <c r="Q10" s="46">
        <v>-70</v>
      </c>
      <c r="R10" s="46">
        <v>0</v>
      </c>
      <c r="S10" s="74">
        <v>0</v>
      </c>
      <c r="U10" s="73">
        <v>0</v>
      </c>
      <c r="V10" s="74">
        <v>-110</v>
      </c>
      <c r="W10">
        <v>0</v>
      </c>
      <c r="X10">
        <v>-40</v>
      </c>
      <c r="Y10">
        <v>-70</v>
      </c>
      <c r="Z10">
        <v>0</v>
      </c>
      <c r="AA10">
        <v>0</v>
      </c>
    </row>
    <row r="11" spans="1:27">
      <c r="G11" t="s">
        <v>53</v>
      </c>
      <c r="H11" s="73">
        <v>288.51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-60</v>
      </c>
      <c r="R11" s="46">
        <v>0</v>
      </c>
      <c r="S11" s="74">
        <v>0</v>
      </c>
      <c r="U11" s="73">
        <v>288.51</v>
      </c>
      <c r="V11" s="74">
        <v>-60</v>
      </c>
      <c r="W11">
        <v>288.51</v>
      </c>
      <c r="X11">
        <v>0</v>
      </c>
      <c r="Y11">
        <v>-60</v>
      </c>
      <c r="Z11">
        <v>0</v>
      </c>
      <c r="AA11">
        <v>0</v>
      </c>
    </row>
    <row r="12" spans="1:27">
      <c r="G12" t="s">
        <v>54</v>
      </c>
      <c r="H12" s="73">
        <v>230.61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-60</v>
      </c>
      <c r="R12" s="46">
        <v>0</v>
      </c>
      <c r="S12" s="74">
        <v>0</v>
      </c>
      <c r="U12" s="73">
        <v>230.61</v>
      </c>
      <c r="V12" s="74">
        <v>-60</v>
      </c>
      <c r="W12">
        <v>230.61</v>
      </c>
      <c r="X12">
        <v>0</v>
      </c>
      <c r="Y12">
        <v>-60</v>
      </c>
      <c r="Z12">
        <v>0</v>
      </c>
      <c r="AA12">
        <v>0</v>
      </c>
    </row>
    <row r="13" spans="1:27">
      <c r="G13" t="s">
        <v>55</v>
      </c>
      <c r="H13" s="73">
        <v>134.12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-60</v>
      </c>
      <c r="R13" s="46">
        <v>0</v>
      </c>
      <c r="S13" s="74">
        <v>0</v>
      </c>
      <c r="U13" s="73">
        <v>134.12</v>
      </c>
      <c r="V13" s="74">
        <v>-60</v>
      </c>
      <c r="W13">
        <v>134.12</v>
      </c>
      <c r="X13">
        <v>0</v>
      </c>
      <c r="Y13">
        <v>-60</v>
      </c>
      <c r="Z13">
        <v>0</v>
      </c>
      <c r="AA13">
        <v>0</v>
      </c>
    </row>
    <row r="14" spans="1:27">
      <c r="G14" t="s">
        <v>56</v>
      </c>
      <c r="H14" s="73">
        <v>107.1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-65</v>
      </c>
      <c r="Q14" s="46">
        <v>-60</v>
      </c>
      <c r="R14" s="46">
        <v>0</v>
      </c>
      <c r="S14" s="74">
        <v>0</v>
      </c>
      <c r="U14" s="73">
        <v>107.1</v>
      </c>
      <c r="V14" s="74">
        <v>-125</v>
      </c>
      <c r="W14">
        <v>107.1</v>
      </c>
      <c r="X14">
        <v>0</v>
      </c>
      <c r="Y14">
        <v>-60</v>
      </c>
      <c r="Z14">
        <v>0</v>
      </c>
      <c r="AA14">
        <v>-65</v>
      </c>
    </row>
    <row r="15" spans="1:27">
      <c r="G15" t="s">
        <v>57</v>
      </c>
      <c r="H15" s="73">
        <v>83.95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-60</v>
      </c>
      <c r="R15" s="46">
        <v>0</v>
      </c>
      <c r="S15" s="74">
        <v>0</v>
      </c>
      <c r="U15" s="73">
        <v>83.95</v>
      </c>
      <c r="V15" s="74">
        <v>-60</v>
      </c>
      <c r="W15">
        <v>83.95</v>
      </c>
      <c r="X15">
        <v>0</v>
      </c>
      <c r="Y15">
        <v>-60</v>
      </c>
      <c r="Z15">
        <v>0</v>
      </c>
      <c r="AA15">
        <v>0</v>
      </c>
    </row>
    <row r="16" spans="1:27">
      <c r="G16" t="s">
        <v>58</v>
      </c>
      <c r="H16" s="73">
        <v>54.03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-60</v>
      </c>
      <c r="R16" s="46">
        <v>0</v>
      </c>
      <c r="S16" s="74">
        <v>0</v>
      </c>
      <c r="U16" s="73">
        <v>54.03</v>
      </c>
      <c r="V16" s="74">
        <v>-60</v>
      </c>
      <c r="W16">
        <v>54.03</v>
      </c>
      <c r="X16">
        <v>0</v>
      </c>
      <c r="Y16">
        <v>-60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-60</v>
      </c>
      <c r="R17" s="46">
        <v>0</v>
      </c>
      <c r="S17" s="74">
        <v>0</v>
      </c>
      <c r="U17" s="73">
        <v>0</v>
      </c>
      <c r="V17" s="74">
        <v>-60</v>
      </c>
      <c r="W17">
        <v>0</v>
      </c>
      <c r="X17">
        <v>0</v>
      </c>
      <c r="Y17">
        <v>-60</v>
      </c>
      <c r="Z17">
        <v>0</v>
      </c>
      <c r="AA17">
        <v>0</v>
      </c>
    </row>
    <row r="18" spans="7:27">
      <c r="G18" t="s">
        <v>60</v>
      </c>
      <c r="H18" s="73">
        <v>7.72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</v>
      </c>
      <c r="P18" s="46">
        <v>0</v>
      </c>
      <c r="Q18" s="46">
        <v>-60</v>
      </c>
      <c r="R18" s="46">
        <v>0</v>
      </c>
      <c r="S18" s="74">
        <v>0</v>
      </c>
      <c r="U18" s="73">
        <v>7.72</v>
      </c>
      <c r="V18" s="74">
        <v>-61</v>
      </c>
      <c r="W18">
        <v>7.72</v>
      </c>
      <c r="X18">
        <v>-1</v>
      </c>
      <c r="Y18">
        <v>-60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-51</v>
      </c>
      <c r="P19" s="46">
        <v>0</v>
      </c>
      <c r="Q19" s="46">
        <v>-60</v>
      </c>
      <c r="R19" s="46">
        <v>0</v>
      </c>
      <c r="S19" s="74">
        <v>0</v>
      </c>
      <c r="U19" s="73">
        <v>0</v>
      </c>
      <c r="V19" s="74">
        <v>-111</v>
      </c>
      <c r="W19">
        <v>0</v>
      </c>
      <c r="X19">
        <v>-51</v>
      </c>
      <c r="Y19">
        <v>-60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-195</v>
      </c>
      <c r="P20" s="46">
        <v>-10</v>
      </c>
      <c r="Q20" s="46">
        <v>-60</v>
      </c>
      <c r="R20" s="46">
        <v>0</v>
      </c>
      <c r="S20" s="74">
        <v>0</v>
      </c>
      <c r="U20" s="73">
        <v>0</v>
      </c>
      <c r="V20" s="74">
        <v>-265</v>
      </c>
      <c r="W20">
        <v>0</v>
      </c>
      <c r="X20">
        <v>-195</v>
      </c>
      <c r="Y20">
        <v>-60</v>
      </c>
      <c r="Z20">
        <v>0</v>
      </c>
      <c r="AA20">
        <v>-10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-252</v>
      </c>
      <c r="P21" s="46">
        <v>0</v>
      </c>
      <c r="Q21" s="46">
        <v>-60</v>
      </c>
      <c r="R21" s="46">
        <v>0</v>
      </c>
      <c r="S21" s="74">
        <v>0</v>
      </c>
      <c r="U21" s="73">
        <v>0</v>
      </c>
      <c r="V21" s="74">
        <v>-312</v>
      </c>
      <c r="W21">
        <v>0</v>
      </c>
      <c r="X21">
        <v>-252</v>
      </c>
      <c r="Y21">
        <v>-60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-236</v>
      </c>
      <c r="P22" s="46">
        <v>-3</v>
      </c>
      <c r="Q22" s="46">
        <v>-60</v>
      </c>
      <c r="R22" s="46">
        <v>0</v>
      </c>
      <c r="S22" s="74">
        <v>0</v>
      </c>
      <c r="U22" s="73">
        <v>0</v>
      </c>
      <c r="V22" s="74">
        <v>-299</v>
      </c>
      <c r="W22">
        <v>0</v>
      </c>
      <c r="X22">
        <v>-236</v>
      </c>
      <c r="Y22">
        <v>-60</v>
      </c>
      <c r="Z22">
        <v>0</v>
      </c>
      <c r="AA22">
        <v>-3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-130</v>
      </c>
      <c r="P23" s="46">
        <v>-81</v>
      </c>
      <c r="Q23" s="46">
        <v>-60</v>
      </c>
      <c r="R23" s="46">
        <v>0</v>
      </c>
      <c r="S23" s="74">
        <v>0</v>
      </c>
      <c r="U23" s="73">
        <v>0</v>
      </c>
      <c r="V23" s="74">
        <v>-271</v>
      </c>
      <c r="W23">
        <v>0</v>
      </c>
      <c r="X23">
        <v>-130</v>
      </c>
      <c r="Y23">
        <v>-60</v>
      </c>
      <c r="Z23">
        <v>0</v>
      </c>
      <c r="AA23">
        <v>-81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-151</v>
      </c>
      <c r="P24" s="46">
        <v>-59</v>
      </c>
      <c r="Q24" s="46">
        <v>-60</v>
      </c>
      <c r="R24" s="46">
        <v>0</v>
      </c>
      <c r="S24" s="74">
        <v>0</v>
      </c>
      <c r="U24" s="73">
        <v>0</v>
      </c>
      <c r="V24" s="74">
        <v>-270</v>
      </c>
      <c r="W24">
        <v>0</v>
      </c>
      <c r="X24">
        <v>-151</v>
      </c>
      <c r="Y24">
        <v>-60</v>
      </c>
      <c r="Z24">
        <v>0</v>
      </c>
      <c r="AA24">
        <v>-59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-191</v>
      </c>
      <c r="P25" s="46">
        <v>-114</v>
      </c>
      <c r="Q25" s="46">
        <v>-60</v>
      </c>
      <c r="R25" s="46">
        <v>0</v>
      </c>
      <c r="S25" s="74">
        <v>0</v>
      </c>
      <c r="U25" s="73">
        <v>0</v>
      </c>
      <c r="V25" s="74">
        <v>-365</v>
      </c>
      <c r="W25">
        <v>0</v>
      </c>
      <c r="X25">
        <v>-191</v>
      </c>
      <c r="Y25">
        <v>-60</v>
      </c>
      <c r="Z25">
        <v>0</v>
      </c>
      <c r="AA25">
        <v>-114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-206</v>
      </c>
      <c r="P26" s="46">
        <v>-146</v>
      </c>
      <c r="Q26" s="46">
        <v>-60</v>
      </c>
      <c r="R26" s="46">
        <v>0</v>
      </c>
      <c r="S26" s="74">
        <v>0</v>
      </c>
      <c r="U26" s="73">
        <v>0</v>
      </c>
      <c r="V26" s="74">
        <v>-412</v>
      </c>
      <c r="W26">
        <v>0</v>
      </c>
      <c r="X26">
        <v>-206</v>
      </c>
      <c r="Y26">
        <v>-60</v>
      </c>
      <c r="Z26">
        <v>0</v>
      </c>
      <c r="AA26">
        <v>-146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-176</v>
      </c>
      <c r="P27" s="46">
        <v>-177</v>
      </c>
      <c r="Q27" s="46">
        <v>-60</v>
      </c>
      <c r="R27" s="46">
        <v>0</v>
      </c>
      <c r="S27" s="74">
        <v>0</v>
      </c>
      <c r="U27" s="73">
        <v>0</v>
      </c>
      <c r="V27" s="74">
        <v>-413</v>
      </c>
      <c r="W27">
        <v>0</v>
      </c>
      <c r="X27">
        <v>-176</v>
      </c>
      <c r="Y27">
        <v>-60</v>
      </c>
      <c r="Z27">
        <v>0</v>
      </c>
      <c r="AA27">
        <v>-177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-136</v>
      </c>
      <c r="P28" s="46">
        <v>-207</v>
      </c>
      <c r="Q28" s="46">
        <v>-60</v>
      </c>
      <c r="R28" s="46">
        <v>0</v>
      </c>
      <c r="S28" s="74">
        <v>0</v>
      </c>
      <c r="U28" s="73">
        <v>0</v>
      </c>
      <c r="V28" s="74">
        <v>-403</v>
      </c>
      <c r="W28">
        <v>0</v>
      </c>
      <c r="X28">
        <v>-136</v>
      </c>
      <c r="Y28">
        <v>-60</v>
      </c>
      <c r="Z28">
        <v>0</v>
      </c>
      <c r="AA28">
        <v>-207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-201</v>
      </c>
      <c r="P29" s="46">
        <v>-247</v>
      </c>
      <c r="Q29" s="46">
        <v>-60</v>
      </c>
      <c r="R29" s="46">
        <v>0</v>
      </c>
      <c r="S29" s="74">
        <v>0</v>
      </c>
      <c r="U29" s="73">
        <v>0</v>
      </c>
      <c r="V29" s="74">
        <v>-508</v>
      </c>
      <c r="W29">
        <v>0</v>
      </c>
      <c r="X29">
        <v>-201</v>
      </c>
      <c r="Y29">
        <v>-60</v>
      </c>
      <c r="Z29">
        <v>0</v>
      </c>
      <c r="AA29">
        <v>-247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-216</v>
      </c>
      <c r="P30" s="46">
        <v>-273</v>
      </c>
      <c r="Q30" s="46">
        <v>-60</v>
      </c>
      <c r="R30" s="46">
        <v>0</v>
      </c>
      <c r="S30" s="74">
        <v>0</v>
      </c>
      <c r="U30" s="73">
        <v>0</v>
      </c>
      <c r="V30" s="74">
        <v>-549</v>
      </c>
      <c r="W30">
        <v>0</v>
      </c>
      <c r="X30">
        <v>-216</v>
      </c>
      <c r="Y30">
        <v>-60</v>
      </c>
      <c r="Z30">
        <v>0</v>
      </c>
      <c r="AA30">
        <v>-273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5.0199999999999996</v>
      </c>
      <c r="N31" s="73">
        <v>0</v>
      </c>
      <c r="O31" s="46">
        <v>-226</v>
      </c>
      <c r="P31" s="46">
        <v>-297</v>
      </c>
      <c r="Q31" s="46">
        <v>-60</v>
      </c>
      <c r="R31" s="46">
        <v>0</v>
      </c>
      <c r="S31" s="74">
        <v>0</v>
      </c>
      <c r="U31" s="73">
        <v>5.0199999999999996</v>
      </c>
      <c r="V31" s="74">
        <v>-583</v>
      </c>
      <c r="W31">
        <v>0</v>
      </c>
      <c r="X31">
        <v>-226</v>
      </c>
      <c r="Y31">
        <v>-60</v>
      </c>
      <c r="Z31">
        <v>5.0199999999999996</v>
      </c>
      <c r="AA31">
        <v>-297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5.1100000000000003</v>
      </c>
      <c r="N32" s="73">
        <v>0</v>
      </c>
      <c r="O32" s="46">
        <v>-197</v>
      </c>
      <c r="P32" s="46">
        <v>-324</v>
      </c>
      <c r="Q32" s="46">
        <v>-40</v>
      </c>
      <c r="R32" s="46">
        <v>0</v>
      </c>
      <c r="S32" s="74">
        <v>0</v>
      </c>
      <c r="U32" s="73">
        <v>5.1100000000000003</v>
      </c>
      <c r="V32" s="74">
        <v>-561</v>
      </c>
      <c r="W32">
        <v>0</v>
      </c>
      <c r="X32">
        <v>-197</v>
      </c>
      <c r="Y32">
        <v>-40</v>
      </c>
      <c r="Z32">
        <v>5.1100000000000003</v>
      </c>
      <c r="AA32">
        <v>-324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-217</v>
      </c>
      <c r="P33" s="46">
        <v>-191.37</v>
      </c>
      <c r="Q33" s="46">
        <v>-40</v>
      </c>
      <c r="R33" s="46">
        <v>0</v>
      </c>
      <c r="S33" s="74">
        <v>0</v>
      </c>
      <c r="U33" s="73">
        <v>0</v>
      </c>
      <c r="V33" s="74">
        <v>-448.37</v>
      </c>
      <c r="W33">
        <v>0</v>
      </c>
      <c r="X33">
        <v>-217</v>
      </c>
      <c r="Y33">
        <v>-40</v>
      </c>
      <c r="Z33">
        <v>0</v>
      </c>
      <c r="AA33">
        <v>-191.37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-221</v>
      </c>
      <c r="P34" s="46">
        <v>-150</v>
      </c>
      <c r="Q34" s="46">
        <v>-30</v>
      </c>
      <c r="R34" s="46">
        <v>0</v>
      </c>
      <c r="S34" s="74">
        <v>0</v>
      </c>
      <c r="U34" s="73">
        <v>0</v>
      </c>
      <c r="V34" s="74">
        <v>-401</v>
      </c>
      <c r="W34">
        <v>0</v>
      </c>
      <c r="X34">
        <v>-221</v>
      </c>
      <c r="Y34">
        <v>-30</v>
      </c>
      <c r="Z34">
        <v>0</v>
      </c>
      <c r="AA34">
        <v>-150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-162</v>
      </c>
      <c r="O35" s="46">
        <v>-236</v>
      </c>
      <c r="P35" s="46">
        <v>-148</v>
      </c>
      <c r="Q35" s="46">
        <v>-20</v>
      </c>
      <c r="R35" s="46">
        <v>0</v>
      </c>
      <c r="S35" s="74">
        <v>0</v>
      </c>
      <c r="U35" s="73">
        <v>0</v>
      </c>
      <c r="V35" s="74">
        <v>-566</v>
      </c>
      <c r="W35">
        <v>-162</v>
      </c>
      <c r="X35">
        <v>-236</v>
      </c>
      <c r="Y35">
        <v>-20</v>
      </c>
      <c r="Z35">
        <v>0</v>
      </c>
      <c r="AA35">
        <v>-148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-198</v>
      </c>
      <c r="O36" s="46">
        <v>-264</v>
      </c>
      <c r="P36" s="46">
        <v>-160</v>
      </c>
      <c r="Q36" s="46">
        <v>0</v>
      </c>
      <c r="R36" s="46">
        <v>0</v>
      </c>
      <c r="S36" s="74">
        <v>0</v>
      </c>
      <c r="U36" s="73">
        <v>0</v>
      </c>
      <c r="V36" s="74">
        <v>-622</v>
      </c>
      <c r="W36">
        <v>-198</v>
      </c>
      <c r="X36">
        <v>-264</v>
      </c>
      <c r="Y36">
        <v>0</v>
      </c>
      <c r="Z36">
        <v>0</v>
      </c>
      <c r="AA36">
        <v>-160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-226</v>
      </c>
      <c r="O37" s="46">
        <v>-329</v>
      </c>
      <c r="P37" s="46">
        <v>-73.099999999999994</v>
      </c>
      <c r="Q37" s="46">
        <v>0</v>
      </c>
      <c r="R37" s="46">
        <v>0</v>
      </c>
      <c r="S37" s="74">
        <v>0</v>
      </c>
      <c r="U37" s="73">
        <v>0</v>
      </c>
      <c r="V37" s="74">
        <v>-628.1</v>
      </c>
      <c r="W37">
        <v>-226</v>
      </c>
      <c r="X37">
        <v>-329</v>
      </c>
      <c r="Y37">
        <v>0</v>
      </c>
      <c r="Z37">
        <v>0</v>
      </c>
      <c r="AA37">
        <v>-73.099999999999994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-252</v>
      </c>
      <c r="O38" s="46">
        <v>-349</v>
      </c>
      <c r="P38" s="46">
        <v>-90.96</v>
      </c>
      <c r="Q38" s="46">
        <v>0</v>
      </c>
      <c r="R38" s="46">
        <v>0</v>
      </c>
      <c r="S38" s="74">
        <v>0</v>
      </c>
      <c r="U38" s="73">
        <v>0</v>
      </c>
      <c r="V38" s="74">
        <v>-691.96</v>
      </c>
      <c r="W38">
        <v>-252</v>
      </c>
      <c r="X38">
        <v>-349</v>
      </c>
      <c r="Y38">
        <v>0</v>
      </c>
      <c r="Z38">
        <v>0</v>
      </c>
      <c r="AA38">
        <v>-90.96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-250</v>
      </c>
      <c r="O39" s="46">
        <v>-348.99</v>
      </c>
      <c r="P39" s="46">
        <v>-137</v>
      </c>
      <c r="Q39" s="46">
        <v>0</v>
      </c>
      <c r="R39" s="46">
        <v>0</v>
      </c>
      <c r="S39" s="74">
        <v>0</v>
      </c>
      <c r="U39" s="73">
        <v>0</v>
      </c>
      <c r="V39" s="74">
        <v>-735.99</v>
      </c>
      <c r="W39">
        <v>-250</v>
      </c>
      <c r="X39">
        <v>-348.99</v>
      </c>
      <c r="Y39">
        <v>0</v>
      </c>
      <c r="Z39">
        <v>0</v>
      </c>
      <c r="AA39">
        <v>-137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-225</v>
      </c>
      <c r="O40" s="46">
        <v>-334</v>
      </c>
      <c r="P40" s="46">
        <v>-72</v>
      </c>
      <c r="Q40" s="46">
        <v>0</v>
      </c>
      <c r="R40" s="46">
        <v>0</v>
      </c>
      <c r="S40" s="74">
        <v>0</v>
      </c>
      <c r="U40" s="73">
        <v>0</v>
      </c>
      <c r="V40" s="74">
        <v>-631</v>
      </c>
      <c r="W40">
        <v>-225</v>
      </c>
      <c r="X40">
        <v>-334</v>
      </c>
      <c r="Y40">
        <v>0</v>
      </c>
      <c r="Z40">
        <v>0</v>
      </c>
      <c r="AA40">
        <v>-72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-194</v>
      </c>
      <c r="O41" s="46">
        <v>-324</v>
      </c>
      <c r="P41" s="46">
        <v>-13</v>
      </c>
      <c r="Q41" s="46">
        <v>0</v>
      </c>
      <c r="R41" s="46">
        <v>0</v>
      </c>
      <c r="S41" s="74">
        <v>0</v>
      </c>
      <c r="U41" s="73">
        <v>0</v>
      </c>
      <c r="V41" s="74">
        <v>-531</v>
      </c>
      <c r="W41">
        <v>-194</v>
      </c>
      <c r="X41">
        <v>-324</v>
      </c>
      <c r="Y41">
        <v>0</v>
      </c>
      <c r="Z41">
        <v>0</v>
      </c>
      <c r="AA41">
        <v>-13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-182</v>
      </c>
      <c r="O42" s="46">
        <v>-319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-501</v>
      </c>
      <c r="W42">
        <v>-182</v>
      </c>
      <c r="X42">
        <v>-319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-173</v>
      </c>
      <c r="O43" s="46">
        <v>-293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-466</v>
      </c>
      <c r="W43">
        <v>-173</v>
      </c>
      <c r="X43">
        <v>-293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-146</v>
      </c>
      <c r="O44" s="46">
        <v>-309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-455</v>
      </c>
      <c r="W44">
        <v>-146</v>
      </c>
      <c r="X44">
        <v>-309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-118</v>
      </c>
      <c r="O45" s="46">
        <v>-289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-407</v>
      </c>
      <c r="W45">
        <v>-118</v>
      </c>
      <c r="X45">
        <v>-289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-110</v>
      </c>
      <c r="O46" s="46">
        <v>-269</v>
      </c>
      <c r="P46" s="46">
        <v>-21.3</v>
      </c>
      <c r="Q46" s="46">
        <v>0</v>
      </c>
      <c r="R46" s="46">
        <v>0</v>
      </c>
      <c r="S46" s="74">
        <v>0</v>
      </c>
      <c r="U46" s="73">
        <v>0</v>
      </c>
      <c r="V46" s="74">
        <v>-400.3</v>
      </c>
      <c r="W46">
        <v>-110</v>
      </c>
      <c r="X46">
        <v>-269</v>
      </c>
      <c r="Y46">
        <v>0</v>
      </c>
      <c r="Z46">
        <v>0</v>
      </c>
      <c r="AA46">
        <v>-21.3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-79</v>
      </c>
      <c r="O47" s="46">
        <v>-228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-307</v>
      </c>
      <c r="W47">
        <v>-79</v>
      </c>
      <c r="X47">
        <v>-228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-50</v>
      </c>
      <c r="O48" s="46">
        <v>-229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-279</v>
      </c>
      <c r="W48">
        <v>-50</v>
      </c>
      <c r="X48">
        <v>-229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-24</v>
      </c>
      <c r="O49" s="46">
        <v>-224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-248</v>
      </c>
      <c r="W49">
        <v>-24</v>
      </c>
      <c r="X49">
        <v>-224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28.95</v>
      </c>
      <c r="K50" s="46">
        <v>0</v>
      </c>
      <c r="L50" s="46">
        <v>0</v>
      </c>
      <c r="M50" s="74">
        <v>0</v>
      </c>
      <c r="N50" s="73">
        <v>0</v>
      </c>
      <c r="O50" s="46">
        <v>-209</v>
      </c>
      <c r="P50" s="46">
        <v>0</v>
      </c>
      <c r="Q50" s="46">
        <v>0</v>
      </c>
      <c r="R50" s="46">
        <v>0</v>
      </c>
      <c r="S50" s="74">
        <v>0</v>
      </c>
      <c r="U50" s="73">
        <v>28.95</v>
      </c>
      <c r="V50" s="74">
        <v>-209</v>
      </c>
      <c r="W50">
        <v>0</v>
      </c>
      <c r="X50">
        <v>-209</v>
      </c>
      <c r="Y50">
        <v>0</v>
      </c>
      <c r="Z50">
        <v>0</v>
      </c>
      <c r="AA50">
        <v>28.95</v>
      </c>
    </row>
    <row r="51" spans="7:27">
      <c r="G51" t="s">
        <v>93</v>
      </c>
      <c r="H51" s="73">
        <v>0</v>
      </c>
      <c r="I51" s="46">
        <v>0</v>
      </c>
      <c r="J51" s="46">
        <v>50.17</v>
      </c>
      <c r="K51" s="46">
        <v>0</v>
      </c>
      <c r="L51" s="46">
        <v>0</v>
      </c>
      <c r="M51" s="74">
        <v>0</v>
      </c>
      <c r="N51" s="73">
        <v>0</v>
      </c>
      <c r="O51" s="46">
        <v>-183</v>
      </c>
      <c r="P51" s="46">
        <v>0</v>
      </c>
      <c r="Q51" s="46">
        <v>0</v>
      </c>
      <c r="R51" s="46">
        <v>0</v>
      </c>
      <c r="S51" s="74">
        <v>0</v>
      </c>
      <c r="U51" s="73">
        <v>50.17</v>
      </c>
      <c r="V51" s="74">
        <v>-183</v>
      </c>
      <c r="W51">
        <v>0</v>
      </c>
      <c r="X51">
        <v>-183</v>
      </c>
      <c r="Y51">
        <v>0</v>
      </c>
      <c r="Z51">
        <v>0</v>
      </c>
      <c r="AA51">
        <v>50.17</v>
      </c>
    </row>
    <row r="52" spans="7:27">
      <c r="G52" t="s">
        <v>94</v>
      </c>
      <c r="H52" s="73">
        <v>0</v>
      </c>
      <c r="I52" s="46">
        <v>0</v>
      </c>
      <c r="J52" s="46">
        <v>72.37</v>
      </c>
      <c r="K52" s="46">
        <v>0</v>
      </c>
      <c r="L52" s="46">
        <v>0</v>
      </c>
      <c r="M52" s="74">
        <v>0</v>
      </c>
      <c r="N52" s="73">
        <v>0</v>
      </c>
      <c r="O52" s="46">
        <v>-184</v>
      </c>
      <c r="P52" s="46">
        <v>0</v>
      </c>
      <c r="Q52" s="46">
        <v>0</v>
      </c>
      <c r="R52" s="46">
        <v>0</v>
      </c>
      <c r="S52" s="74">
        <v>0</v>
      </c>
      <c r="U52" s="73">
        <v>72.37</v>
      </c>
      <c r="V52" s="74">
        <v>-184</v>
      </c>
      <c r="W52">
        <v>0</v>
      </c>
      <c r="X52">
        <v>-184</v>
      </c>
      <c r="Y52">
        <v>0</v>
      </c>
      <c r="Z52">
        <v>0</v>
      </c>
      <c r="AA52">
        <v>72.37</v>
      </c>
    </row>
    <row r="53" spans="7:27">
      <c r="G53" t="s">
        <v>95</v>
      </c>
      <c r="H53" s="73">
        <v>0</v>
      </c>
      <c r="I53" s="46">
        <v>0</v>
      </c>
      <c r="J53" s="46">
        <v>94.56</v>
      </c>
      <c r="K53" s="46">
        <v>0</v>
      </c>
      <c r="L53" s="46">
        <v>0</v>
      </c>
      <c r="M53" s="74">
        <v>0</v>
      </c>
      <c r="N53" s="73">
        <v>0</v>
      </c>
      <c r="O53" s="46">
        <v>-174</v>
      </c>
      <c r="P53" s="46">
        <v>0</v>
      </c>
      <c r="Q53" s="46">
        <v>0</v>
      </c>
      <c r="R53" s="46">
        <v>0</v>
      </c>
      <c r="S53" s="74">
        <v>0</v>
      </c>
      <c r="U53" s="73">
        <v>94.56</v>
      </c>
      <c r="V53" s="74">
        <v>-174</v>
      </c>
      <c r="W53">
        <v>0</v>
      </c>
      <c r="X53">
        <v>-174</v>
      </c>
      <c r="Y53">
        <v>0</v>
      </c>
      <c r="Z53">
        <v>0</v>
      </c>
      <c r="AA53">
        <v>94.56</v>
      </c>
    </row>
    <row r="54" spans="7:27">
      <c r="G54" t="s">
        <v>96</v>
      </c>
      <c r="H54" s="73">
        <v>0</v>
      </c>
      <c r="I54" s="46">
        <v>0</v>
      </c>
      <c r="J54" s="46">
        <v>94.56</v>
      </c>
      <c r="K54" s="46">
        <v>0</v>
      </c>
      <c r="L54" s="46">
        <v>0</v>
      </c>
      <c r="M54" s="74">
        <v>0</v>
      </c>
      <c r="N54" s="73">
        <v>0</v>
      </c>
      <c r="O54" s="46">
        <v>-164</v>
      </c>
      <c r="P54" s="46">
        <v>0</v>
      </c>
      <c r="Q54" s="46">
        <v>0</v>
      </c>
      <c r="R54" s="46">
        <v>0</v>
      </c>
      <c r="S54" s="74">
        <v>0</v>
      </c>
      <c r="U54" s="73">
        <v>94.56</v>
      </c>
      <c r="V54" s="74">
        <v>-164</v>
      </c>
      <c r="W54">
        <v>0</v>
      </c>
      <c r="X54">
        <v>-164</v>
      </c>
      <c r="Y54">
        <v>0</v>
      </c>
      <c r="Z54">
        <v>0</v>
      </c>
      <c r="AA54">
        <v>94.56</v>
      </c>
    </row>
    <row r="55" spans="7:27">
      <c r="G55" t="s">
        <v>97</v>
      </c>
      <c r="H55" s="73">
        <v>0</v>
      </c>
      <c r="I55" s="46">
        <v>0</v>
      </c>
      <c r="J55" s="46">
        <v>27.98</v>
      </c>
      <c r="K55" s="46">
        <v>0</v>
      </c>
      <c r="L55" s="46">
        <v>0</v>
      </c>
      <c r="M55" s="74">
        <v>0</v>
      </c>
      <c r="N55" s="73">
        <v>0</v>
      </c>
      <c r="O55" s="46">
        <v>-154</v>
      </c>
      <c r="P55" s="46">
        <v>0</v>
      </c>
      <c r="Q55" s="46">
        <v>0</v>
      </c>
      <c r="R55" s="46">
        <v>0</v>
      </c>
      <c r="S55" s="74">
        <v>0</v>
      </c>
      <c r="U55" s="73">
        <v>27.98</v>
      </c>
      <c r="V55" s="74">
        <v>-154</v>
      </c>
      <c r="W55">
        <v>0</v>
      </c>
      <c r="X55">
        <v>-154</v>
      </c>
      <c r="Y55">
        <v>0</v>
      </c>
      <c r="Z55">
        <v>0</v>
      </c>
      <c r="AA55">
        <v>27.98</v>
      </c>
    </row>
    <row r="56" spans="7:27">
      <c r="G56" t="s">
        <v>98</v>
      </c>
      <c r="H56" s="73">
        <v>0</v>
      </c>
      <c r="I56" s="46">
        <v>0</v>
      </c>
      <c r="J56" s="46">
        <v>27.98</v>
      </c>
      <c r="K56" s="46">
        <v>0</v>
      </c>
      <c r="L56" s="46">
        <v>0</v>
      </c>
      <c r="M56" s="74">
        <v>0</v>
      </c>
      <c r="N56" s="73">
        <v>0</v>
      </c>
      <c r="O56" s="46">
        <v>-144</v>
      </c>
      <c r="P56" s="46">
        <v>0</v>
      </c>
      <c r="Q56" s="46">
        <v>0</v>
      </c>
      <c r="R56" s="46">
        <v>0</v>
      </c>
      <c r="S56" s="74">
        <v>0</v>
      </c>
      <c r="U56" s="73">
        <v>27.98</v>
      </c>
      <c r="V56" s="74">
        <v>-144</v>
      </c>
      <c r="W56">
        <v>0</v>
      </c>
      <c r="X56">
        <v>-144</v>
      </c>
      <c r="Y56">
        <v>0</v>
      </c>
      <c r="Z56">
        <v>0</v>
      </c>
      <c r="AA56">
        <v>27.98</v>
      </c>
    </row>
    <row r="57" spans="7:27">
      <c r="G57" t="s">
        <v>99</v>
      </c>
      <c r="H57" s="73">
        <v>0</v>
      </c>
      <c r="I57" s="46">
        <v>0</v>
      </c>
      <c r="J57" s="46">
        <v>91.67</v>
      </c>
      <c r="K57" s="46">
        <v>0</v>
      </c>
      <c r="L57" s="46">
        <v>0</v>
      </c>
      <c r="M57" s="74">
        <v>0</v>
      </c>
      <c r="N57" s="73">
        <v>0</v>
      </c>
      <c r="O57" s="46">
        <v>-131</v>
      </c>
      <c r="P57" s="46">
        <v>0</v>
      </c>
      <c r="Q57" s="46">
        <v>0</v>
      </c>
      <c r="R57" s="46">
        <v>0</v>
      </c>
      <c r="S57" s="74">
        <v>0</v>
      </c>
      <c r="U57" s="73">
        <v>91.67</v>
      </c>
      <c r="V57" s="74">
        <v>-131</v>
      </c>
      <c r="W57">
        <v>0</v>
      </c>
      <c r="X57">
        <v>-131</v>
      </c>
      <c r="Y57">
        <v>0</v>
      </c>
      <c r="Z57">
        <v>0</v>
      </c>
      <c r="AA57">
        <v>91.67</v>
      </c>
    </row>
    <row r="58" spans="7:27">
      <c r="G58" t="s">
        <v>100</v>
      </c>
      <c r="H58" s="73">
        <v>0</v>
      </c>
      <c r="I58" s="46">
        <v>0</v>
      </c>
      <c r="J58" s="46">
        <v>160.16999999999999</v>
      </c>
      <c r="K58" s="46">
        <v>0</v>
      </c>
      <c r="L58" s="46">
        <v>0</v>
      </c>
      <c r="M58" s="74">
        <v>0</v>
      </c>
      <c r="N58" s="73">
        <v>0</v>
      </c>
      <c r="O58" s="46">
        <v>-132</v>
      </c>
      <c r="P58" s="46">
        <v>0</v>
      </c>
      <c r="Q58" s="46">
        <v>0</v>
      </c>
      <c r="R58" s="46">
        <v>0</v>
      </c>
      <c r="S58" s="74">
        <v>0</v>
      </c>
      <c r="U58" s="73">
        <v>160.16999999999999</v>
      </c>
      <c r="V58" s="74">
        <v>-132</v>
      </c>
      <c r="W58">
        <v>0</v>
      </c>
      <c r="X58">
        <v>-132</v>
      </c>
      <c r="Y58">
        <v>0</v>
      </c>
      <c r="Z58">
        <v>0</v>
      </c>
      <c r="AA58">
        <v>160.16999999999999</v>
      </c>
    </row>
    <row r="59" spans="7:27">
      <c r="G59" t="s">
        <v>101</v>
      </c>
      <c r="H59" s="73">
        <v>0</v>
      </c>
      <c r="I59" s="46">
        <v>0</v>
      </c>
      <c r="J59" s="46">
        <v>162.1</v>
      </c>
      <c r="K59" s="46">
        <v>0</v>
      </c>
      <c r="L59" s="46">
        <v>0</v>
      </c>
      <c r="M59" s="74">
        <v>0</v>
      </c>
      <c r="N59" s="73">
        <v>0</v>
      </c>
      <c r="O59" s="46">
        <v>-112</v>
      </c>
      <c r="P59" s="46">
        <v>0</v>
      </c>
      <c r="Q59" s="46">
        <v>0</v>
      </c>
      <c r="R59" s="46">
        <v>0</v>
      </c>
      <c r="S59" s="74">
        <v>0</v>
      </c>
      <c r="U59" s="73">
        <v>162.1</v>
      </c>
      <c r="V59" s="74">
        <v>-112</v>
      </c>
      <c r="W59">
        <v>0</v>
      </c>
      <c r="X59">
        <v>-112</v>
      </c>
      <c r="Y59">
        <v>0</v>
      </c>
      <c r="Z59">
        <v>0</v>
      </c>
      <c r="AA59">
        <v>162.1</v>
      </c>
    </row>
    <row r="60" spans="7:27">
      <c r="G60" t="s">
        <v>102</v>
      </c>
      <c r="H60" s="73">
        <v>0</v>
      </c>
      <c r="I60" s="46">
        <v>0</v>
      </c>
      <c r="J60" s="46">
        <v>208.43</v>
      </c>
      <c r="K60" s="46">
        <v>0</v>
      </c>
      <c r="L60" s="46">
        <v>0</v>
      </c>
      <c r="M60" s="74">
        <v>0</v>
      </c>
      <c r="N60" s="73">
        <v>0</v>
      </c>
      <c r="O60" s="46">
        <v>-31</v>
      </c>
      <c r="P60" s="46">
        <v>0</v>
      </c>
      <c r="Q60" s="46">
        <v>0</v>
      </c>
      <c r="R60" s="46">
        <v>0</v>
      </c>
      <c r="S60" s="74">
        <v>0</v>
      </c>
      <c r="U60" s="73">
        <v>208.43</v>
      </c>
      <c r="V60" s="74">
        <v>-31</v>
      </c>
      <c r="W60">
        <v>0</v>
      </c>
      <c r="X60">
        <v>-31</v>
      </c>
      <c r="Y60">
        <v>0</v>
      </c>
      <c r="Z60">
        <v>0</v>
      </c>
      <c r="AA60">
        <v>208.43</v>
      </c>
    </row>
    <row r="61" spans="7:27">
      <c r="G61" t="s">
        <v>103</v>
      </c>
      <c r="H61" s="73">
        <v>0</v>
      </c>
      <c r="I61" s="46">
        <v>0</v>
      </c>
      <c r="J61" s="46">
        <v>202.63</v>
      </c>
      <c r="K61" s="46">
        <v>0</v>
      </c>
      <c r="L61" s="46">
        <v>0</v>
      </c>
      <c r="M61" s="74">
        <v>0</v>
      </c>
      <c r="N61" s="73">
        <v>0</v>
      </c>
      <c r="O61" s="46">
        <v>-1</v>
      </c>
      <c r="P61" s="46">
        <v>0</v>
      </c>
      <c r="Q61" s="46">
        <v>0</v>
      </c>
      <c r="R61" s="46">
        <v>0</v>
      </c>
      <c r="S61" s="74">
        <v>0</v>
      </c>
      <c r="U61" s="73">
        <v>202.63</v>
      </c>
      <c r="V61" s="74">
        <v>-1</v>
      </c>
      <c r="W61">
        <v>0</v>
      </c>
      <c r="X61">
        <v>-1</v>
      </c>
      <c r="Y61">
        <v>0</v>
      </c>
      <c r="Z61">
        <v>0</v>
      </c>
      <c r="AA61">
        <v>202.63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-1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-1</v>
      </c>
      <c r="W62">
        <v>0</v>
      </c>
      <c r="X62">
        <v>-1</v>
      </c>
      <c r="Y62">
        <v>0</v>
      </c>
      <c r="Z62">
        <v>0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301.05</v>
      </c>
      <c r="K63" s="46">
        <v>0</v>
      </c>
      <c r="L63" s="46">
        <v>0</v>
      </c>
      <c r="M63" s="74">
        <v>0</v>
      </c>
      <c r="N63" s="73">
        <v>0</v>
      </c>
      <c r="O63" s="46">
        <v>-11</v>
      </c>
      <c r="P63" s="46">
        <v>0</v>
      </c>
      <c r="Q63" s="46">
        <v>0</v>
      </c>
      <c r="R63" s="46">
        <v>0</v>
      </c>
      <c r="S63" s="74">
        <v>0</v>
      </c>
      <c r="U63" s="73">
        <v>301.05</v>
      </c>
      <c r="V63" s="74">
        <v>-11</v>
      </c>
      <c r="W63">
        <v>0</v>
      </c>
      <c r="X63">
        <v>-11</v>
      </c>
      <c r="Y63">
        <v>0</v>
      </c>
      <c r="Z63">
        <v>0</v>
      </c>
      <c r="AA63">
        <v>301.05</v>
      </c>
    </row>
    <row r="64" spans="7:27">
      <c r="G64" t="s">
        <v>106</v>
      </c>
      <c r="H64" s="73">
        <v>0</v>
      </c>
      <c r="I64" s="46">
        <v>0</v>
      </c>
      <c r="J64" s="46">
        <v>288.23</v>
      </c>
      <c r="K64" s="46">
        <v>0</v>
      </c>
      <c r="L64" s="46">
        <v>0</v>
      </c>
      <c r="M64" s="74">
        <v>0</v>
      </c>
      <c r="N64" s="73">
        <v>0</v>
      </c>
      <c r="O64" s="46">
        <v>-1</v>
      </c>
      <c r="P64" s="46">
        <v>0</v>
      </c>
      <c r="Q64" s="46">
        <v>0</v>
      </c>
      <c r="R64" s="46">
        <v>0</v>
      </c>
      <c r="S64" s="74">
        <v>0</v>
      </c>
      <c r="U64" s="73">
        <v>288.23</v>
      </c>
      <c r="V64" s="74">
        <v>-1</v>
      </c>
      <c r="W64">
        <v>0</v>
      </c>
      <c r="X64">
        <v>-1</v>
      </c>
      <c r="Y64">
        <v>0</v>
      </c>
      <c r="Z64">
        <v>0</v>
      </c>
      <c r="AA64">
        <v>288.23</v>
      </c>
    </row>
    <row r="65" spans="7:27">
      <c r="G65" t="s">
        <v>107</v>
      </c>
      <c r="H65" s="73">
        <v>0</v>
      </c>
      <c r="I65" s="46">
        <v>0</v>
      </c>
      <c r="J65" s="46">
        <v>266.31</v>
      </c>
      <c r="K65" s="46">
        <v>0</v>
      </c>
      <c r="L65" s="46">
        <v>0</v>
      </c>
      <c r="M65" s="74">
        <v>0</v>
      </c>
      <c r="N65" s="73">
        <v>0</v>
      </c>
      <c r="O65" s="46">
        <v>-1</v>
      </c>
      <c r="P65" s="46">
        <v>0</v>
      </c>
      <c r="Q65" s="46">
        <v>0</v>
      </c>
      <c r="R65" s="46">
        <v>0</v>
      </c>
      <c r="S65" s="74">
        <v>0</v>
      </c>
      <c r="U65" s="73">
        <v>266.31</v>
      </c>
      <c r="V65" s="74">
        <v>-1</v>
      </c>
      <c r="W65">
        <v>0</v>
      </c>
      <c r="X65">
        <v>-1</v>
      </c>
      <c r="Y65">
        <v>0</v>
      </c>
      <c r="Z65">
        <v>0</v>
      </c>
      <c r="AA65">
        <v>266.31</v>
      </c>
    </row>
    <row r="66" spans="7:27">
      <c r="G66" t="s">
        <v>108</v>
      </c>
      <c r="H66" s="73">
        <v>55</v>
      </c>
      <c r="I66" s="46">
        <v>0</v>
      </c>
      <c r="J66" s="46">
        <v>251.84</v>
      </c>
      <c r="K66" s="46">
        <v>0</v>
      </c>
      <c r="L66" s="46">
        <v>0</v>
      </c>
      <c r="M66" s="74">
        <v>0</v>
      </c>
      <c r="N66" s="73">
        <v>0</v>
      </c>
      <c r="O66" s="46">
        <v>-1</v>
      </c>
      <c r="P66" s="46">
        <v>0</v>
      </c>
      <c r="Q66" s="46">
        <v>0</v>
      </c>
      <c r="R66" s="46">
        <v>0</v>
      </c>
      <c r="S66" s="74">
        <v>0</v>
      </c>
      <c r="U66" s="73">
        <v>306.83999999999997</v>
      </c>
      <c r="V66" s="74">
        <v>-1</v>
      </c>
      <c r="W66">
        <v>55</v>
      </c>
      <c r="X66">
        <v>-1</v>
      </c>
      <c r="Y66">
        <v>0</v>
      </c>
      <c r="Z66">
        <v>0</v>
      </c>
      <c r="AA66">
        <v>251.84</v>
      </c>
    </row>
    <row r="67" spans="7:27">
      <c r="G67" t="s">
        <v>109</v>
      </c>
      <c r="H67" s="73">
        <v>159.88</v>
      </c>
      <c r="I67" s="46">
        <v>0</v>
      </c>
      <c r="J67" s="46">
        <v>289.47000000000003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449.35</v>
      </c>
      <c r="V67" s="74">
        <v>0</v>
      </c>
      <c r="W67">
        <v>159.88</v>
      </c>
      <c r="X67">
        <v>0</v>
      </c>
      <c r="Y67">
        <v>0</v>
      </c>
      <c r="Z67">
        <v>0</v>
      </c>
      <c r="AA67">
        <v>289.47000000000003</v>
      </c>
    </row>
    <row r="68" spans="7:27">
      <c r="G68" t="s">
        <v>110</v>
      </c>
      <c r="H68" s="73">
        <v>203.59</v>
      </c>
      <c r="I68" s="46">
        <v>0</v>
      </c>
      <c r="J68" s="46">
        <v>275.97000000000003</v>
      </c>
      <c r="K68" s="46">
        <v>0</v>
      </c>
      <c r="L68" s="46">
        <v>0</v>
      </c>
      <c r="M68" s="74">
        <v>0</v>
      </c>
      <c r="N68" s="73">
        <v>0</v>
      </c>
      <c r="O68" s="46">
        <v>-6</v>
      </c>
      <c r="P68" s="46">
        <v>0</v>
      </c>
      <c r="Q68" s="46">
        <v>0</v>
      </c>
      <c r="R68" s="46">
        <v>0</v>
      </c>
      <c r="S68" s="74">
        <v>0</v>
      </c>
      <c r="U68" s="73">
        <v>479.56</v>
      </c>
      <c r="V68" s="74">
        <v>-6</v>
      </c>
      <c r="W68">
        <v>203.59</v>
      </c>
      <c r="X68">
        <v>-6</v>
      </c>
      <c r="Y68">
        <v>0</v>
      </c>
      <c r="Z68">
        <v>0</v>
      </c>
      <c r="AA68">
        <v>275.97000000000003</v>
      </c>
    </row>
    <row r="69" spans="7:27">
      <c r="G69" t="s">
        <v>111</v>
      </c>
      <c r="H69" s="73">
        <v>229.06</v>
      </c>
      <c r="I69" s="46">
        <v>0</v>
      </c>
      <c r="J69" s="46">
        <v>214.23</v>
      </c>
      <c r="K69" s="46">
        <v>0</v>
      </c>
      <c r="L69" s="46">
        <v>0</v>
      </c>
      <c r="M69" s="74">
        <v>0</v>
      </c>
      <c r="N69" s="73">
        <v>0</v>
      </c>
      <c r="O69" s="46">
        <v>-1</v>
      </c>
      <c r="P69" s="46">
        <v>0</v>
      </c>
      <c r="Q69" s="46">
        <v>0</v>
      </c>
      <c r="R69" s="46">
        <v>0</v>
      </c>
      <c r="S69" s="74">
        <v>0</v>
      </c>
      <c r="U69" s="73">
        <v>443.29</v>
      </c>
      <c r="V69" s="74">
        <v>-1</v>
      </c>
      <c r="W69">
        <v>229.06</v>
      </c>
      <c r="X69">
        <v>-1</v>
      </c>
      <c r="Y69">
        <v>0</v>
      </c>
      <c r="Z69">
        <v>0</v>
      </c>
      <c r="AA69">
        <v>214.23</v>
      </c>
    </row>
    <row r="70" spans="7:27">
      <c r="G70" t="s">
        <v>112</v>
      </c>
      <c r="H70" s="73">
        <v>297.58</v>
      </c>
      <c r="I70" s="46">
        <v>0</v>
      </c>
      <c r="J70" s="46">
        <v>230.01</v>
      </c>
      <c r="K70" s="46">
        <v>0</v>
      </c>
      <c r="L70" s="46">
        <v>0</v>
      </c>
      <c r="M70" s="74">
        <v>0</v>
      </c>
      <c r="N70" s="73">
        <v>0</v>
      </c>
      <c r="O70" s="46">
        <v>-11</v>
      </c>
      <c r="P70" s="46">
        <v>0</v>
      </c>
      <c r="Q70" s="46">
        <v>0</v>
      </c>
      <c r="R70" s="46">
        <v>0</v>
      </c>
      <c r="S70" s="74">
        <v>0</v>
      </c>
      <c r="U70" s="73">
        <v>527.59</v>
      </c>
      <c r="V70" s="74">
        <v>-11</v>
      </c>
      <c r="W70">
        <v>297.58</v>
      </c>
      <c r="X70">
        <v>-11</v>
      </c>
      <c r="Y70">
        <v>0</v>
      </c>
      <c r="Z70">
        <v>0</v>
      </c>
      <c r="AA70">
        <v>230.01</v>
      </c>
    </row>
    <row r="71" spans="7:27">
      <c r="G71" t="s">
        <v>113</v>
      </c>
      <c r="H71" s="73">
        <v>328.07</v>
      </c>
      <c r="I71" s="46">
        <v>0</v>
      </c>
      <c r="J71" s="46">
        <v>226.75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554.82000000000005</v>
      </c>
      <c r="V71" s="74">
        <v>0</v>
      </c>
      <c r="W71">
        <v>328.07</v>
      </c>
      <c r="X71">
        <v>0</v>
      </c>
      <c r="Y71">
        <v>0</v>
      </c>
      <c r="Z71">
        <v>0</v>
      </c>
      <c r="AA71">
        <v>226.75</v>
      </c>
    </row>
    <row r="72" spans="7:27">
      <c r="G72" t="s">
        <v>114</v>
      </c>
      <c r="H72" s="73">
        <v>293.33</v>
      </c>
      <c r="I72" s="46">
        <v>0</v>
      </c>
      <c r="J72" s="46">
        <v>198.77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492.1</v>
      </c>
      <c r="V72" s="74">
        <v>0</v>
      </c>
      <c r="W72">
        <v>293.33</v>
      </c>
      <c r="X72">
        <v>0</v>
      </c>
      <c r="Y72">
        <v>0</v>
      </c>
      <c r="Z72">
        <v>0</v>
      </c>
      <c r="AA72">
        <v>198.77</v>
      </c>
    </row>
    <row r="73" spans="7:27">
      <c r="G73" t="s">
        <v>115</v>
      </c>
      <c r="H73" s="73">
        <v>280.77999999999997</v>
      </c>
      <c r="I73" s="46">
        <v>0</v>
      </c>
      <c r="J73" s="46">
        <v>166.93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447.71</v>
      </c>
      <c r="V73" s="74">
        <v>0</v>
      </c>
      <c r="W73">
        <v>280.77999999999997</v>
      </c>
      <c r="X73">
        <v>0</v>
      </c>
      <c r="Y73">
        <v>0</v>
      </c>
      <c r="Z73">
        <v>0</v>
      </c>
      <c r="AA73">
        <v>166.93</v>
      </c>
    </row>
    <row r="74" spans="7:27">
      <c r="G74" t="s">
        <v>116</v>
      </c>
      <c r="H74" s="73">
        <v>243.15</v>
      </c>
      <c r="I74" s="46">
        <v>0</v>
      </c>
      <c r="J74" s="46">
        <v>143.77000000000001</v>
      </c>
      <c r="K74" s="46">
        <v>0</v>
      </c>
      <c r="L74" s="46">
        <v>0</v>
      </c>
      <c r="M74" s="74">
        <v>0</v>
      </c>
      <c r="N74" s="73">
        <v>0</v>
      </c>
      <c r="O74" s="46">
        <v>-2</v>
      </c>
      <c r="P74" s="46">
        <v>0</v>
      </c>
      <c r="Q74" s="46">
        <v>0</v>
      </c>
      <c r="R74" s="46">
        <v>0</v>
      </c>
      <c r="S74" s="74">
        <v>0</v>
      </c>
      <c r="U74" s="73">
        <v>386.92</v>
      </c>
      <c r="V74" s="74">
        <v>-2</v>
      </c>
      <c r="W74">
        <v>243.15</v>
      </c>
      <c r="X74">
        <v>-2</v>
      </c>
      <c r="Y74">
        <v>0</v>
      </c>
      <c r="Z74">
        <v>0</v>
      </c>
      <c r="AA74">
        <v>143.77000000000001</v>
      </c>
    </row>
    <row r="75" spans="7:27">
      <c r="G75" t="s">
        <v>117</v>
      </c>
      <c r="H75" s="73">
        <v>200.7</v>
      </c>
      <c r="I75" s="46">
        <v>0</v>
      </c>
      <c r="J75" s="46">
        <v>157.28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357.98</v>
      </c>
      <c r="V75" s="74">
        <v>0</v>
      </c>
      <c r="W75">
        <v>200.7</v>
      </c>
      <c r="X75">
        <v>0</v>
      </c>
      <c r="Y75">
        <v>0</v>
      </c>
      <c r="Z75">
        <v>0</v>
      </c>
      <c r="AA75">
        <v>157.28</v>
      </c>
    </row>
    <row r="76" spans="7:27">
      <c r="G76" t="s">
        <v>118</v>
      </c>
      <c r="H76" s="73">
        <v>168.85</v>
      </c>
      <c r="I76" s="46">
        <v>0</v>
      </c>
      <c r="J76" s="46">
        <v>74.3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243.15</v>
      </c>
      <c r="V76" s="74">
        <v>0</v>
      </c>
      <c r="W76">
        <v>168.85</v>
      </c>
      <c r="X76">
        <v>0</v>
      </c>
      <c r="Y76">
        <v>0</v>
      </c>
      <c r="Z76">
        <v>0</v>
      </c>
      <c r="AA76">
        <v>74.3</v>
      </c>
    </row>
    <row r="77" spans="7:27">
      <c r="G77" t="s">
        <v>119</v>
      </c>
      <c r="H77" s="73">
        <v>108.07</v>
      </c>
      <c r="I77" s="46">
        <v>0</v>
      </c>
      <c r="J77" s="46">
        <v>0</v>
      </c>
      <c r="K77" s="46">
        <v>0</v>
      </c>
      <c r="L77" s="46">
        <v>0</v>
      </c>
      <c r="M77" s="74">
        <v>3.18</v>
      </c>
      <c r="N77" s="73">
        <v>0</v>
      </c>
      <c r="O77" s="46">
        <v>-33.6</v>
      </c>
      <c r="P77" s="46">
        <v>0</v>
      </c>
      <c r="Q77" s="46">
        <v>0</v>
      </c>
      <c r="R77" s="46">
        <v>0</v>
      </c>
      <c r="S77" s="74">
        <v>0</v>
      </c>
      <c r="U77" s="73">
        <v>111.25</v>
      </c>
      <c r="V77" s="74">
        <v>-33.6</v>
      </c>
      <c r="W77">
        <v>108.07</v>
      </c>
      <c r="X77">
        <v>-33.6</v>
      </c>
      <c r="Y77">
        <v>0</v>
      </c>
      <c r="Z77">
        <v>3.18</v>
      </c>
      <c r="AA77">
        <v>0</v>
      </c>
    </row>
    <row r="78" spans="7:27">
      <c r="G78" t="s">
        <v>120</v>
      </c>
      <c r="H78" s="73">
        <v>38.6</v>
      </c>
      <c r="I78" s="46">
        <v>0</v>
      </c>
      <c r="J78" s="46">
        <v>0</v>
      </c>
      <c r="K78" s="46">
        <v>0</v>
      </c>
      <c r="L78" s="46">
        <v>0</v>
      </c>
      <c r="M78" s="74">
        <v>4.1500000000000004</v>
      </c>
      <c r="N78" s="73">
        <v>0</v>
      </c>
      <c r="O78" s="46">
        <v>-30</v>
      </c>
      <c r="P78" s="46">
        <v>-100.3</v>
      </c>
      <c r="Q78" s="46">
        <v>0</v>
      </c>
      <c r="R78" s="46">
        <v>0</v>
      </c>
      <c r="S78" s="74">
        <v>0</v>
      </c>
      <c r="U78" s="73">
        <v>42.75</v>
      </c>
      <c r="V78" s="74">
        <v>-130.30000000000001</v>
      </c>
      <c r="W78">
        <v>38.6</v>
      </c>
      <c r="X78">
        <v>-30</v>
      </c>
      <c r="Y78">
        <v>0</v>
      </c>
      <c r="Z78">
        <v>4.1500000000000004</v>
      </c>
      <c r="AA78">
        <v>-100.3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3.47</v>
      </c>
      <c r="N79" s="73">
        <v>0</v>
      </c>
      <c r="O79" s="46">
        <v>-45</v>
      </c>
      <c r="P79" s="46">
        <v>-312</v>
      </c>
      <c r="Q79" s="46">
        <v>-20</v>
      </c>
      <c r="R79" s="46">
        <v>0</v>
      </c>
      <c r="S79" s="74">
        <v>0</v>
      </c>
      <c r="U79" s="73">
        <v>3.47</v>
      </c>
      <c r="V79" s="74">
        <v>-377</v>
      </c>
      <c r="W79">
        <v>0</v>
      </c>
      <c r="X79">
        <v>-45</v>
      </c>
      <c r="Y79">
        <v>-20</v>
      </c>
      <c r="Z79">
        <v>3.47</v>
      </c>
      <c r="AA79">
        <v>-312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6.95</v>
      </c>
      <c r="N80" s="73">
        <v>0</v>
      </c>
      <c r="O80" s="46">
        <v>-20</v>
      </c>
      <c r="P80" s="46">
        <v>-314</v>
      </c>
      <c r="Q80" s="46">
        <v>-20</v>
      </c>
      <c r="R80" s="46">
        <v>0</v>
      </c>
      <c r="S80" s="74">
        <v>0</v>
      </c>
      <c r="U80" s="73">
        <v>6.95</v>
      </c>
      <c r="V80" s="74">
        <v>-354</v>
      </c>
      <c r="W80">
        <v>0</v>
      </c>
      <c r="X80">
        <v>-20</v>
      </c>
      <c r="Y80">
        <v>-20</v>
      </c>
      <c r="Z80">
        <v>6.95</v>
      </c>
      <c r="AA80">
        <v>-314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4.8600000000000003</v>
      </c>
      <c r="N81" s="73">
        <v>0</v>
      </c>
      <c r="O81" s="46">
        <v>-45</v>
      </c>
      <c r="P81" s="46">
        <v>-262</v>
      </c>
      <c r="Q81" s="46">
        <v>-50</v>
      </c>
      <c r="R81" s="46">
        <v>0</v>
      </c>
      <c r="S81" s="74">
        <v>0</v>
      </c>
      <c r="U81" s="73">
        <v>4.8600000000000003</v>
      </c>
      <c r="V81" s="74">
        <v>-357</v>
      </c>
      <c r="W81">
        <v>0</v>
      </c>
      <c r="X81">
        <v>-45</v>
      </c>
      <c r="Y81">
        <v>-50</v>
      </c>
      <c r="Z81">
        <v>4.8600000000000003</v>
      </c>
      <c r="AA81">
        <v>-262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-10</v>
      </c>
      <c r="P82" s="46">
        <v>-226</v>
      </c>
      <c r="Q82" s="46">
        <v>-50</v>
      </c>
      <c r="R82" s="46">
        <v>0</v>
      </c>
      <c r="S82" s="74">
        <v>0</v>
      </c>
      <c r="U82" s="73">
        <v>0</v>
      </c>
      <c r="V82" s="74">
        <v>-286</v>
      </c>
      <c r="W82">
        <v>0</v>
      </c>
      <c r="X82">
        <v>-10</v>
      </c>
      <c r="Y82">
        <v>-50</v>
      </c>
      <c r="Z82">
        <v>0</v>
      </c>
      <c r="AA82">
        <v>-226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0.87</v>
      </c>
      <c r="N83" s="73">
        <v>0</v>
      </c>
      <c r="O83" s="46">
        <v>-65</v>
      </c>
      <c r="P83" s="46">
        <v>-311</v>
      </c>
      <c r="Q83" s="46">
        <v>-71</v>
      </c>
      <c r="R83" s="46">
        <v>0</v>
      </c>
      <c r="S83" s="74">
        <v>0</v>
      </c>
      <c r="U83" s="73">
        <v>0.87</v>
      </c>
      <c r="V83" s="74">
        <v>-447</v>
      </c>
      <c r="W83">
        <v>0</v>
      </c>
      <c r="X83">
        <v>-65</v>
      </c>
      <c r="Y83">
        <v>-71</v>
      </c>
      <c r="Z83">
        <v>0.87</v>
      </c>
      <c r="AA83">
        <v>-311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0.39</v>
      </c>
      <c r="N84" s="73">
        <v>0</v>
      </c>
      <c r="O84" s="46">
        <v>-55</v>
      </c>
      <c r="P84" s="46">
        <v>-307</v>
      </c>
      <c r="Q84" s="46">
        <v>-76</v>
      </c>
      <c r="R84" s="46">
        <v>0</v>
      </c>
      <c r="S84" s="74">
        <v>0</v>
      </c>
      <c r="U84" s="73">
        <v>0.39</v>
      </c>
      <c r="V84" s="74">
        <v>-438</v>
      </c>
      <c r="W84">
        <v>0</v>
      </c>
      <c r="X84">
        <v>-55</v>
      </c>
      <c r="Y84">
        <v>-76</v>
      </c>
      <c r="Z84">
        <v>0.39</v>
      </c>
      <c r="AA84">
        <v>-307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3.86</v>
      </c>
      <c r="N85" s="73">
        <v>0</v>
      </c>
      <c r="O85" s="46">
        <v>-30</v>
      </c>
      <c r="P85" s="46">
        <v>-291</v>
      </c>
      <c r="Q85" s="46">
        <v>-81</v>
      </c>
      <c r="R85" s="46">
        <v>0</v>
      </c>
      <c r="S85" s="74">
        <v>0</v>
      </c>
      <c r="U85" s="73">
        <v>3.86</v>
      </c>
      <c r="V85" s="74">
        <v>-402</v>
      </c>
      <c r="W85">
        <v>0</v>
      </c>
      <c r="X85">
        <v>-30</v>
      </c>
      <c r="Y85">
        <v>-81</v>
      </c>
      <c r="Z85">
        <v>3.86</v>
      </c>
      <c r="AA85">
        <v>-291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7.6</v>
      </c>
      <c r="N86" s="73">
        <v>0</v>
      </c>
      <c r="O86" s="46">
        <v>-10</v>
      </c>
      <c r="P86" s="46">
        <v>-273</v>
      </c>
      <c r="Q86" s="46">
        <v>-82</v>
      </c>
      <c r="R86" s="46">
        <v>0</v>
      </c>
      <c r="S86" s="74">
        <v>0</v>
      </c>
      <c r="U86" s="73">
        <v>7.6</v>
      </c>
      <c r="V86" s="74">
        <v>-365</v>
      </c>
      <c r="W86">
        <v>0</v>
      </c>
      <c r="X86">
        <v>-10</v>
      </c>
      <c r="Y86">
        <v>-82</v>
      </c>
      <c r="Z86">
        <v>7.6</v>
      </c>
      <c r="AA86">
        <v>-273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3.37</v>
      </c>
      <c r="N87" s="73">
        <v>0</v>
      </c>
      <c r="O87" s="46">
        <v>0</v>
      </c>
      <c r="P87" s="46">
        <v>-248</v>
      </c>
      <c r="Q87" s="46">
        <v>-85</v>
      </c>
      <c r="R87" s="46">
        <v>0</v>
      </c>
      <c r="S87" s="74">
        <v>0</v>
      </c>
      <c r="U87" s="73">
        <v>3.37</v>
      </c>
      <c r="V87" s="74">
        <v>-333</v>
      </c>
      <c r="W87">
        <v>0</v>
      </c>
      <c r="X87">
        <v>0</v>
      </c>
      <c r="Y87">
        <v>-85</v>
      </c>
      <c r="Z87">
        <v>3.37</v>
      </c>
      <c r="AA87">
        <v>-248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</v>
      </c>
      <c r="N88" s="73">
        <v>0</v>
      </c>
      <c r="O88" s="46">
        <v>0</v>
      </c>
      <c r="P88" s="46">
        <v>-203</v>
      </c>
      <c r="Q88" s="46">
        <v>-87</v>
      </c>
      <c r="R88" s="46">
        <v>0</v>
      </c>
      <c r="S88" s="74">
        <v>0</v>
      </c>
      <c r="U88" s="73">
        <v>2</v>
      </c>
      <c r="V88" s="74">
        <v>-290</v>
      </c>
      <c r="W88">
        <v>0</v>
      </c>
      <c r="X88">
        <v>0</v>
      </c>
      <c r="Y88">
        <v>-87</v>
      </c>
      <c r="Z88">
        <v>2</v>
      </c>
      <c r="AA88">
        <v>-203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2.02</v>
      </c>
      <c r="N89" s="73">
        <v>0</v>
      </c>
      <c r="O89" s="46">
        <v>0</v>
      </c>
      <c r="P89" s="46">
        <v>-100</v>
      </c>
      <c r="Q89" s="46">
        <v>-88</v>
      </c>
      <c r="R89" s="46">
        <v>0</v>
      </c>
      <c r="S89" s="74">
        <v>0</v>
      </c>
      <c r="U89" s="73">
        <v>2.02</v>
      </c>
      <c r="V89" s="74">
        <v>-188</v>
      </c>
      <c r="W89">
        <v>0</v>
      </c>
      <c r="X89">
        <v>0</v>
      </c>
      <c r="Y89">
        <v>-88</v>
      </c>
      <c r="Z89">
        <v>2.02</v>
      </c>
      <c r="AA89">
        <v>-100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2.08</v>
      </c>
      <c r="N90" s="73">
        <v>0</v>
      </c>
      <c r="O90" s="46">
        <v>0</v>
      </c>
      <c r="P90" s="46">
        <v>0</v>
      </c>
      <c r="Q90" s="46">
        <v>-88</v>
      </c>
      <c r="R90" s="46">
        <v>0</v>
      </c>
      <c r="S90" s="74">
        <v>0</v>
      </c>
      <c r="U90" s="73">
        <v>2.08</v>
      </c>
      <c r="V90" s="74">
        <v>-88</v>
      </c>
      <c r="W90">
        <v>0</v>
      </c>
      <c r="X90">
        <v>0</v>
      </c>
      <c r="Y90">
        <v>-88</v>
      </c>
      <c r="Z90">
        <v>2.08</v>
      </c>
      <c r="AA90">
        <v>0</v>
      </c>
    </row>
    <row r="91" spans="7:27">
      <c r="G91" t="s">
        <v>133</v>
      </c>
      <c r="H91" s="73">
        <v>1.94</v>
      </c>
      <c r="I91" s="46">
        <v>0</v>
      </c>
      <c r="J91" s="46">
        <v>0</v>
      </c>
      <c r="K91" s="46">
        <v>0</v>
      </c>
      <c r="L91" s="46">
        <v>0</v>
      </c>
      <c r="M91" s="74">
        <v>0.86</v>
      </c>
      <c r="N91" s="73">
        <v>0</v>
      </c>
      <c r="O91" s="46">
        <v>0</v>
      </c>
      <c r="P91" s="46">
        <v>0</v>
      </c>
      <c r="Q91" s="46">
        <v>-90</v>
      </c>
      <c r="R91" s="46">
        <v>0</v>
      </c>
      <c r="S91" s="74">
        <v>0</v>
      </c>
      <c r="U91" s="73">
        <v>2.8</v>
      </c>
      <c r="V91" s="74">
        <v>-90</v>
      </c>
      <c r="W91">
        <v>1.94</v>
      </c>
      <c r="X91">
        <v>0</v>
      </c>
      <c r="Y91">
        <v>-90</v>
      </c>
      <c r="Z91">
        <v>0.86</v>
      </c>
      <c r="AA91">
        <v>0</v>
      </c>
    </row>
    <row r="92" spans="7:27">
      <c r="G92" t="s">
        <v>134</v>
      </c>
      <c r="H92" s="73">
        <v>62.71</v>
      </c>
      <c r="I92" s="46">
        <v>0</v>
      </c>
      <c r="J92" s="46">
        <v>11.27</v>
      </c>
      <c r="K92" s="46">
        <v>0</v>
      </c>
      <c r="L92" s="46">
        <v>0</v>
      </c>
      <c r="M92" s="74">
        <v>0.76</v>
      </c>
      <c r="N92" s="73">
        <v>0</v>
      </c>
      <c r="O92" s="46">
        <v>0</v>
      </c>
      <c r="P92" s="46">
        <v>0</v>
      </c>
      <c r="Q92" s="46">
        <v>-90</v>
      </c>
      <c r="R92" s="46">
        <v>0</v>
      </c>
      <c r="S92" s="74">
        <v>0</v>
      </c>
      <c r="U92" s="73">
        <v>74.739999999999995</v>
      </c>
      <c r="V92" s="74">
        <v>-90</v>
      </c>
      <c r="W92">
        <v>62.71</v>
      </c>
      <c r="X92">
        <v>0</v>
      </c>
      <c r="Y92">
        <v>-90</v>
      </c>
      <c r="Z92">
        <v>0.76</v>
      </c>
      <c r="AA92">
        <v>11.27</v>
      </c>
    </row>
    <row r="93" spans="7:27">
      <c r="G93" t="s">
        <v>135</v>
      </c>
      <c r="H93" s="73">
        <v>35.520000000000003</v>
      </c>
      <c r="I93" s="46">
        <v>0</v>
      </c>
      <c r="J93" s="46">
        <v>10.17</v>
      </c>
      <c r="K93" s="46">
        <v>0</v>
      </c>
      <c r="L93" s="46">
        <v>0</v>
      </c>
      <c r="M93" s="74">
        <v>0.4</v>
      </c>
      <c r="N93" s="73">
        <v>0</v>
      </c>
      <c r="O93" s="46">
        <v>0</v>
      </c>
      <c r="P93" s="46">
        <v>0</v>
      </c>
      <c r="Q93" s="46">
        <v>-89</v>
      </c>
      <c r="R93" s="46">
        <v>0</v>
      </c>
      <c r="S93" s="74">
        <v>0</v>
      </c>
      <c r="U93" s="73">
        <v>46.09</v>
      </c>
      <c r="V93" s="74">
        <v>-89</v>
      </c>
      <c r="W93">
        <v>35.520000000000003</v>
      </c>
      <c r="X93">
        <v>0</v>
      </c>
      <c r="Y93">
        <v>-89</v>
      </c>
      <c r="Z93">
        <v>0.4</v>
      </c>
      <c r="AA93">
        <v>10.17</v>
      </c>
    </row>
    <row r="94" spans="7:27">
      <c r="G94" t="s">
        <v>136</v>
      </c>
      <c r="H94" s="73">
        <v>102.31</v>
      </c>
      <c r="I94" s="46">
        <v>0</v>
      </c>
      <c r="J94" s="46">
        <v>22.33</v>
      </c>
      <c r="K94" s="46">
        <v>0</v>
      </c>
      <c r="L94" s="46">
        <v>0</v>
      </c>
      <c r="M94" s="74">
        <v>0.41</v>
      </c>
      <c r="N94" s="73">
        <v>0</v>
      </c>
      <c r="O94" s="46">
        <v>0</v>
      </c>
      <c r="P94" s="46">
        <v>0</v>
      </c>
      <c r="Q94" s="46">
        <v>-91</v>
      </c>
      <c r="R94" s="46">
        <v>0</v>
      </c>
      <c r="S94" s="74">
        <v>0</v>
      </c>
      <c r="U94" s="73">
        <v>125.05</v>
      </c>
      <c r="V94" s="74">
        <v>-91</v>
      </c>
      <c r="W94">
        <v>102.31</v>
      </c>
      <c r="X94">
        <v>0</v>
      </c>
      <c r="Y94">
        <v>-91</v>
      </c>
      <c r="Z94">
        <v>0.41</v>
      </c>
      <c r="AA94">
        <v>22.33</v>
      </c>
    </row>
    <row r="95" spans="7:27">
      <c r="G95" t="s">
        <v>137</v>
      </c>
      <c r="H95" s="73">
        <v>29.55</v>
      </c>
      <c r="I95" s="46">
        <v>0</v>
      </c>
      <c r="J95" s="46">
        <v>31.81</v>
      </c>
      <c r="K95" s="46">
        <v>0</v>
      </c>
      <c r="L95" s="46">
        <v>0</v>
      </c>
      <c r="M95" s="74">
        <v>0.36</v>
      </c>
      <c r="N95" s="73">
        <v>0</v>
      </c>
      <c r="O95" s="46">
        <v>0</v>
      </c>
      <c r="P95" s="46">
        <v>0</v>
      </c>
      <c r="Q95" s="46">
        <v>-90</v>
      </c>
      <c r="R95" s="46">
        <v>0</v>
      </c>
      <c r="S95" s="74">
        <v>0</v>
      </c>
      <c r="U95" s="73">
        <v>61.72</v>
      </c>
      <c r="V95" s="74">
        <v>-90</v>
      </c>
      <c r="W95">
        <v>29.55</v>
      </c>
      <c r="X95">
        <v>0</v>
      </c>
      <c r="Y95">
        <v>-90</v>
      </c>
      <c r="Z95">
        <v>0.36</v>
      </c>
      <c r="AA95">
        <v>31.81</v>
      </c>
    </row>
    <row r="96" spans="7:27">
      <c r="G96" t="s">
        <v>138</v>
      </c>
      <c r="H96" s="73">
        <v>34.01</v>
      </c>
      <c r="I96" s="46">
        <v>0</v>
      </c>
      <c r="J96" s="46">
        <v>37.630000000000003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-90</v>
      </c>
      <c r="R96" s="46">
        <v>0</v>
      </c>
      <c r="S96" s="74">
        <v>0</v>
      </c>
      <c r="U96" s="73">
        <v>71.64</v>
      </c>
      <c r="V96" s="74">
        <v>-90</v>
      </c>
      <c r="W96">
        <v>34.01</v>
      </c>
      <c r="X96">
        <v>0</v>
      </c>
      <c r="Y96">
        <v>-90</v>
      </c>
      <c r="Z96">
        <v>0</v>
      </c>
      <c r="AA96">
        <v>37.630000000000003</v>
      </c>
    </row>
    <row r="97" spans="1:83">
      <c r="G97" t="s">
        <v>139</v>
      </c>
      <c r="H97" s="73">
        <v>34.950000000000003</v>
      </c>
      <c r="I97" s="46">
        <v>0</v>
      </c>
      <c r="J97" s="46">
        <v>41.71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-98</v>
      </c>
      <c r="R97" s="46">
        <v>0</v>
      </c>
      <c r="S97" s="74">
        <v>0</v>
      </c>
      <c r="U97" s="73">
        <v>76.66</v>
      </c>
      <c r="V97" s="74">
        <v>-98</v>
      </c>
      <c r="W97">
        <v>34.950000000000003</v>
      </c>
      <c r="X97">
        <v>0</v>
      </c>
      <c r="Y97">
        <v>-98</v>
      </c>
      <c r="Z97">
        <v>0</v>
      </c>
      <c r="AA97">
        <v>41.71</v>
      </c>
    </row>
    <row r="98" spans="1:83">
      <c r="G98" t="s">
        <v>140</v>
      </c>
      <c r="H98" s="73">
        <v>25.06</v>
      </c>
      <c r="I98" s="46">
        <v>0</v>
      </c>
      <c r="J98" s="46">
        <v>42.41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-101</v>
      </c>
      <c r="R98" s="46">
        <v>0</v>
      </c>
      <c r="S98" s="74">
        <v>0</v>
      </c>
      <c r="U98" s="73">
        <v>67.47</v>
      </c>
      <c r="V98" s="74">
        <v>-101</v>
      </c>
      <c r="W98">
        <v>25.06</v>
      </c>
      <c r="X98">
        <v>0</v>
      </c>
      <c r="Y98">
        <v>-101</v>
      </c>
      <c r="Z98">
        <v>0</v>
      </c>
      <c r="AA98">
        <v>42.41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0.96257999999999988</v>
      </c>
      <c r="I99" s="69">
        <f t="shared" ref="I99:BQ99" si="1">SUM(I3:I98)/4000</f>
        <v>0</v>
      </c>
      <c r="J99" s="69">
        <f t="shared" si="1"/>
        <v>1.1359075000000003</v>
      </c>
      <c r="K99" s="69">
        <f t="shared" si="1"/>
        <v>0</v>
      </c>
      <c r="L99" s="69">
        <f t="shared" si="1"/>
        <v>0</v>
      </c>
      <c r="M99" s="69">
        <f t="shared" si="1"/>
        <v>1.4429999999999998E-2</v>
      </c>
      <c r="N99" s="68">
        <f t="shared" si="1"/>
        <v>-0.59724999999999995</v>
      </c>
      <c r="O99" s="69">
        <f t="shared" si="1"/>
        <v>-2.3738975</v>
      </c>
      <c r="P99" s="69">
        <f t="shared" si="1"/>
        <v>-1.5017575000000001</v>
      </c>
      <c r="Q99" s="69">
        <f t="shared" si="1"/>
        <v>-0.92574999999999996</v>
      </c>
      <c r="R99" s="69">
        <f t="shared" si="1"/>
        <v>0</v>
      </c>
      <c r="S99" s="70">
        <f t="shared" si="1"/>
        <v>0</v>
      </c>
      <c r="U99" s="68">
        <f t="shared" si="1"/>
        <v>2.1129175</v>
      </c>
      <c r="V99" s="70">
        <f t="shared" si="1"/>
        <v>-5.3986549999999998</v>
      </c>
      <c r="W99">
        <f t="shared" si="1"/>
        <v>0.36532999999999999</v>
      </c>
      <c r="X99">
        <f t="shared" si="1"/>
        <v>-2.3738975</v>
      </c>
      <c r="Y99">
        <f t="shared" si="1"/>
        <v>-0.92574999999999996</v>
      </c>
      <c r="Z99">
        <f t="shared" si="1"/>
        <v>1.4429999999999998E-2</v>
      </c>
      <c r="AA99">
        <f t="shared" si="1"/>
        <v>-0.36585000000000012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L3" activePane="bottomRight" state="frozen"/>
      <selection sqref="A1:D35"/>
      <selection pane="topRight" sqref="A1:D35"/>
      <selection pane="bottomLeft" sqref="A1:D35"/>
      <selection pane="bottomRight" activeCell="BW3" sqref="BW3:B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540</v>
      </c>
      <c r="AD1" t="s">
        <v>551</v>
      </c>
      <c r="AE1" t="s">
        <v>540</v>
      </c>
      <c r="AF1" t="s">
        <v>554</v>
      </c>
      <c r="AG1" t="s">
        <v>556</v>
      </c>
      <c r="AH1" t="s">
        <v>544</v>
      </c>
      <c r="AI1" t="s">
        <v>559</v>
      </c>
      <c r="AJ1" t="s">
        <v>551</v>
      </c>
      <c r="AK1" t="s">
        <v>562</v>
      </c>
      <c r="AL1" t="s">
        <v>540</v>
      </c>
      <c r="AM1" t="s">
        <v>554</v>
      </c>
      <c r="AN1" t="s">
        <v>566</v>
      </c>
      <c r="AO1" t="s">
        <v>568</v>
      </c>
      <c r="AP1" t="s">
        <v>562</v>
      </c>
      <c r="AQ1" t="s">
        <v>571</v>
      </c>
      <c r="AR1" t="s">
        <v>573</v>
      </c>
      <c r="AS1" t="s">
        <v>575</v>
      </c>
      <c r="AT1" t="s">
        <v>568</v>
      </c>
      <c r="AU1" t="s">
        <v>578</v>
      </c>
      <c r="AV1" t="s">
        <v>540</v>
      </c>
      <c r="AW1" t="s">
        <v>538</v>
      </c>
      <c r="AX1" t="s">
        <v>582</v>
      </c>
      <c r="AY1" t="s">
        <v>584</v>
      </c>
      <c r="AZ1" t="s">
        <v>586</v>
      </c>
      <c r="BA1" t="s">
        <v>584</v>
      </c>
      <c r="BB1" t="s">
        <v>589</v>
      </c>
      <c r="BC1" t="s">
        <v>591</v>
      </c>
      <c r="BD1" t="s">
        <v>18</v>
      </c>
      <c r="BE1" t="s">
        <v>540</v>
      </c>
      <c r="BF1" t="s">
        <v>595</v>
      </c>
      <c r="BG1" t="s">
        <v>597</v>
      </c>
      <c r="BH1" t="s">
        <v>599</v>
      </c>
      <c r="BI1" t="s">
        <v>546</v>
      </c>
      <c r="BJ1" t="s">
        <v>602</v>
      </c>
      <c r="BK1" t="s">
        <v>573</v>
      </c>
      <c r="BL1" t="s">
        <v>605</v>
      </c>
      <c r="BM1" t="s">
        <v>544</v>
      </c>
      <c r="BN1" t="s">
        <v>551</v>
      </c>
      <c r="BO1" t="s">
        <v>451</v>
      </c>
      <c r="BP1" t="s">
        <v>611</v>
      </c>
      <c r="BQ1" t="s">
        <v>613</v>
      </c>
      <c r="BR1" t="s">
        <v>554</v>
      </c>
      <c r="BS1" t="s">
        <v>591</v>
      </c>
      <c r="BT1" t="s">
        <v>617</v>
      </c>
      <c r="BU1" t="s">
        <v>619</v>
      </c>
      <c r="BV1" t="s">
        <v>621</v>
      </c>
      <c r="BW1" t="s">
        <v>623</v>
      </c>
    </row>
    <row r="2" spans="1:7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W2" s="28" t="s">
        <v>145</v>
      </c>
      <c r="X2" t="s">
        <v>275</v>
      </c>
      <c r="Y2" t="s">
        <v>149</v>
      </c>
      <c r="Z2" t="s">
        <v>145</v>
      </c>
      <c r="AA2" t="s">
        <v>145</v>
      </c>
      <c r="AB2" t="s">
        <v>369</v>
      </c>
      <c r="AC2" t="s">
        <v>263</v>
      </c>
      <c r="AD2" t="s">
        <v>149</v>
      </c>
      <c r="AE2" t="s">
        <v>277</v>
      </c>
      <c r="AF2" t="s">
        <v>240</v>
      </c>
      <c r="AG2" t="s">
        <v>146</v>
      </c>
      <c r="AH2" t="s">
        <v>149</v>
      </c>
      <c r="AI2" t="s">
        <v>369</v>
      </c>
      <c r="AJ2" t="s">
        <v>145</v>
      </c>
      <c r="AK2" t="s">
        <v>146</v>
      </c>
      <c r="AL2" t="s">
        <v>276</v>
      </c>
      <c r="AM2" t="s">
        <v>240</v>
      </c>
      <c r="AN2" t="s">
        <v>149</v>
      </c>
      <c r="AO2" t="s">
        <v>145</v>
      </c>
      <c r="AP2" t="s">
        <v>145</v>
      </c>
      <c r="AQ2" t="s">
        <v>358</v>
      </c>
      <c r="AR2" t="s">
        <v>145</v>
      </c>
      <c r="AS2" t="s">
        <v>149</v>
      </c>
      <c r="AT2" t="s">
        <v>146</v>
      </c>
      <c r="AU2" t="s">
        <v>146</v>
      </c>
      <c r="AV2" t="s">
        <v>249</v>
      </c>
      <c r="AW2" t="s">
        <v>146</v>
      </c>
      <c r="AX2" t="s">
        <v>149</v>
      </c>
      <c r="AY2" t="s">
        <v>148</v>
      </c>
      <c r="AZ2" t="s">
        <v>145</v>
      </c>
      <c r="BA2" t="s">
        <v>148</v>
      </c>
      <c r="BB2" t="s">
        <v>148</v>
      </c>
      <c r="BC2" t="s">
        <v>145</v>
      </c>
      <c r="BD2" t="s">
        <v>149</v>
      </c>
      <c r="BE2" t="s">
        <v>262</v>
      </c>
      <c r="BF2" t="s">
        <v>145</v>
      </c>
      <c r="BG2" t="s">
        <v>369</v>
      </c>
      <c r="BH2" t="s">
        <v>149</v>
      </c>
      <c r="BI2" t="s">
        <v>145</v>
      </c>
      <c r="BJ2" t="s">
        <v>145</v>
      </c>
      <c r="BK2" t="s">
        <v>145</v>
      </c>
      <c r="BL2" t="s">
        <v>148</v>
      </c>
      <c r="BM2" t="s">
        <v>145</v>
      </c>
      <c r="BN2" t="s">
        <v>145</v>
      </c>
      <c r="BO2" t="s">
        <v>609</v>
      </c>
      <c r="BP2" t="s">
        <v>145</v>
      </c>
      <c r="BQ2" t="s">
        <v>145</v>
      </c>
      <c r="BR2" t="s">
        <v>145</v>
      </c>
      <c r="BS2" t="s">
        <v>145</v>
      </c>
      <c r="BT2" t="s">
        <v>145</v>
      </c>
      <c r="BU2" t="s">
        <v>149</v>
      </c>
      <c r="BV2" t="s">
        <v>145</v>
      </c>
      <c r="BW2" t="s">
        <v>146</v>
      </c>
    </row>
    <row r="3" spans="1:7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1127.3399999999997</v>
      </c>
      <c r="I3" s="53">
        <v>483.91999999999996</v>
      </c>
      <c r="J3" s="53">
        <v>613.84</v>
      </c>
      <c r="K3" s="53">
        <v>131.33000000000001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625</v>
      </c>
      <c r="W3">
        <v>192.98</v>
      </c>
      <c r="X3">
        <v>0.52</v>
      </c>
      <c r="Y3">
        <v>0</v>
      </c>
      <c r="Z3">
        <v>0</v>
      </c>
      <c r="AA3">
        <v>144.74</v>
      </c>
      <c r="AB3">
        <v>1.93</v>
      </c>
      <c r="AC3">
        <v>0.61</v>
      </c>
      <c r="AD3">
        <v>72.37</v>
      </c>
      <c r="AE3">
        <v>0.35</v>
      </c>
      <c r="AF3">
        <v>0</v>
      </c>
      <c r="AG3">
        <v>66.760000000000005</v>
      </c>
      <c r="AH3">
        <v>96.49</v>
      </c>
      <c r="AI3">
        <v>1.93</v>
      </c>
      <c r="AJ3">
        <v>0</v>
      </c>
      <c r="AK3">
        <v>64.73</v>
      </c>
      <c r="AL3">
        <v>0.88</v>
      </c>
      <c r="AM3">
        <v>8.68</v>
      </c>
      <c r="AN3">
        <v>166.93</v>
      </c>
      <c r="AO3">
        <v>90.46</v>
      </c>
      <c r="AP3">
        <v>48.61</v>
      </c>
      <c r="AQ3">
        <v>0.63</v>
      </c>
      <c r="AR3">
        <v>0</v>
      </c>
      <c r="AS3">
        <v>24.12</v>
      </c>
      <c r="AT3">
        <v>30.15</v>
      </c>
      <c r="AU3">
        <v>13.51</v>
      </c>
      <c r="AV3">
        <v>0.48</v>
      </c>
      <c r="AW3">
        <v>308.77</v>
      </c>
      <c r="AX3">
        <v>0</v>
      </c>
      <c r="AY3">
        <v>43.85</v>
      </c>
      <c r="AZ3">
        <v>192.98</v>
      </c>
      <c r="BA3">
        <v>43.85</v>
      </c>
      <c r="BB3">
        <v>14.62</v>
      </c>
      <c r="BC3">
        <v>0</v>
      </c>
      <c r="BD3">
        <v>241.22</v>
      </c>
      <c r="BE3">
        <v>1.59</v>
      </c>
      <c r="BF3">
        <v>77.19</v>
      </c>
      <c r="BG3">
        <v>0</v>
      </c>
      <c r="BH3">
        <v>0</v>
      </c>
      <c r="BI3">
        <v>48.24</v>
      </c>
      <c r="BJ3">
        <v>24.12</v>
      </c>
      <c r="BK3">
        <v>48.24</v>
      </c>
      <c r="BL3">
        <v>29.01</v>
      </c>
      <c r="BM3">
        <v>24.12</v>
      </c>
      <c r="BN3">
        <v>48.24</v>
      </c>
      <c r="BO3">
        <v>0</v>
      </c>
      <c r="BP3">
        <v>24.12</v>
      </c>
      <c r="BQ3">
        <v>24.12</v>
      </c>
      <c r="BR3">
        <v>24.12</v>
      </c>
      <c r="BS3">
        <v>38.6</v>
      </c>
      <c r="BT3">
        <v>38.6</v>
      </c>
      <c r="BU3">
        <v>12.71</v>
      </c>
      <c r="BV3">
        <v>24.12</v>
      </c>
      <c r="BW3">
        <v>0</v>
      </c>
    </row>
    <row r="4" spans="1:75">
      <c r="A4" t="s">
        <v>234</v>
      </c>
      <c r="B4" t="s">
        <v>226</v>
      </c>
      <c r="C4" t="s">
        <v>228</v>
      </c>
      <c r="G4" t="s">
        <v>46</v>
      </c>
      <c r="H4" s="73">
        <v>1127.3399999999997</v>
      </c>
      <c r="I4" s="46">
        <v>483.91999999999996</v>
      </c>
      <c r="J4" s="46">
        <v>613.84</v>
      </c>
      <c r="K4" s="46">
        <v>131.33000000000001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625</v>
      </c>
      <c r="W4">
        <v>192.98</v>
      </c>
      <c r="X4">
        <v>0.52</v>
      </c>
      <c r="Y4">
        <v>0</v>
      </c>
      <c r="Z4">
        <v>0</v>
      </c>
      <c r="AA4">
        <v>144.74</v>
      </c>
      <c r="AB4">
        <v>1.93</v>
      </c>
      <c r="AC4">
        <v>0.61</v>
      </c>
      <c r="AD4">
        <v>72.37</v>
      </c>
      <c r="AE4">
        <v>0.35</v>
      </c>
      <c r="AF4">
        <v>0</v>
      </c>
      <c r="AG4">
        <v>66.760000000000005</v>
      </c>
      <c r="AH4">
        <v>96.49</v>
      </c>
      <c r="AI4">
        <v>1.93</v>
      </c>
      <c r="AJ4">
        <v>0</v>
      </c>
      <c r="AK4">
        <v>64.73</v>
      </c>
      <c r="AL4">
        <v>0.88</v>
      </c>
      <c r="AM4">
        <v>8.68</v>
      </c>
      <c r="AN4">
        <v>166.93</v>
      </c>
      <c r="AO4">
        <v>90.46</v>
      </c>
      <c r="AP4">
        <v>48.61</v>
      </c>
      <c r="AQ4">
        <v>0.63</v>
      </c>
      <c r="AR4">
        <v>0</v>
      </c>
      <c r="AS4">
        <v>24.12</v>
      </c>
      <c r="AT4">
        <v>30.15</v>
      </c>
      <c r="AU4">
        <v>13.51</v>
      </c>
      <c r="AV4">
        <v>0.48</v>
      </c>
      <c r="AW4">
        <v>308.77</v>
      </c>
      <c r="AX4">
        <v>0</v>
      </c>
      <c r="AY4">
        <v>43.85</v>
      </c>
      <c r="AZ4">
        <v>192.98</v>
      </c>
      <c r="BA4">
        <v>43.85</v>
      </c>
      <c r="BB4">
        <v>14.62</v>
      </c>
      <c r="BC4">
        <v>0</v>
      </c>
      <c r="BD4">
        <v>241.22</v>
      </c>
      <c r="BE4">
        <v>1.59</v>
      </c>
      <c r="BF4">
        <v>77.19</v>
      </c>
      <c r="BG4">
        <v>0</v>
      </c>
      <c r="BH4">
        <v>0</v>
      </c>
      <c r="BI4">
        <v>48.24</v>
      </c>
      <c r="BJ4">
        <v>24.12</v>
      </c>
      <c r="BK4">
        <v>48.24</v>
      </c>
      <c r="BL4">
        <v>29.01</v>
      </c>
      <c r="BM4">
        <v>24.12</v>
      </c>
      <c r="BN4">
        <v>48.24</v>
      </c>
      <c r="BO4">
        <v>0</v>
      </c>
      <c r="BP4">
        <v>24.12</v>
      </c>
      <c r="BQ4">
        <v>24.12</v>
      </c>
      <c r="BR4">
        <v>24.12</v>
      </c>
      <c r="BS4">
        <v>38.6</v>
      </c>
      <c r="BT4">
        <v>38.6</v>
      </c>
      <c r="BU4">
        <v>12.71</v>
      </c>
      <c r="BV4">
        <v>24.12</v>
      </c>
      <c r="BW4">
        <v>0</v>
      </c>
    </row>
    <row r="5" spans="1:75">
      <c r="A5" t="s">
        <v>235</v>
      </c>
      <c r="B5" t="s">
        <v>227</v>
      </c>
      <c r="C5" t="s">
        <v>229</v>
      </c>
      <c r="G5" t="s">
        <v>47</v>
      </c>
      <c r="H5" s="73">
        <v>1127.3399999999997</v>
      </c>
      <c r="I5" s="46">
        <v>483.91999999999996</v>
      </c>
      <c r="J5" s="46">
        <v>613.84</v>
      </c>
      <c r="K5" s="46">
        <v>131.33000000000001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192.98</v>
      </c>
      <c r="X5">
        <v>0.52</v>
      </c>
      <c r="Y5">
        <v>0</v>
      </c>
      <c r="Z5">
        <v>0</v>
      </c>
      <c r="AA5">
        <v>144.74</v>
      </c>
      <c r="AB5">
        <v>1.93</v>
      </c>
      <c r="AC5">
        <v>0.61</v>
      </c>
      <c r="AD5">
        <v>72.37</v>
      </c>
      <c r="AE5">
        <v>0.35</v>
      </c>
      <c r="AF5">
        <v>0</v>
      </c>
      <c r="AG5">
        <v>66.760000000000005</v>
      </c>
      <c r="AH5">
        <v>96.49</v>
      </c>
      <c r="AI5">
        <v>1.93</v>
      </c>
      <c r="AJ5">
        <v>0</v>
      </c>
      <c r="AK5">
        <v>64.73</v>
      </c>
      <c r="AL5">
        <v>0.88</v>
      </c>
      <c r="AM5">
        <v>8.68</v>
      </c>
      <c r="AN5">
        <v>166.93</v>
      </c>
      <c r="AO5">
        <v>90.46</v>
      </c>
      <c r="AP5">
        <v>48.61</v>
      </c>
      <c r="AQ5">
        <v>0.63</v>
      </c>
      <c r="AR5">
        <v>0</v>
      </c>
      <c r="AS5">
        <v>24.12</v>
      </c>
      <c r="AT5">
        <v>30.15</v>
      </c>
      <c r="AU5">
        <v>13.51</v>
      </c>
      <c r="AV5">
        <v>0.48</v>
      </c>
      <c r="AW5">
        <v>308.77</v>
      </c>
      <c r="AX5">
        <v>0</v>
      </c>
      <c r="AY5">
        <v>43.85</v>
      </c>
      <c r="AZ5">
        <v>192.98</v>
      </c>
      <c r="BA5">
        <v>43.85</v>
      </c>
      <c r="BB5">
        <v>14.62</v>
      </c>
      <c r="BC5">
        <v>0</v>
      </c>
      <c r="BD5">
        <v>241.22</v>
      </c>
      <c r="BE5">
        <v>1.59</v>
      </c>
      <c r="BF5">
        <v>77.19</v>
      </c>
      <c r="BG5">
        <v>0</v>
      </c>
      <c r="BH5">
        <v>0</v>
      </c>
      <c r="BI5">
        <v>48.24</v>
      </c>
      <c r="BJ5">
        <v>24.12</v>
      </c>
      <c r="BK5">
        <v>48.24</v>
      </c>
      <c r="BL5">
        <v>29.01</v>
      </c>
      <c r="BM5">
        <v>24.12</v>
      </c>
      <c r="BN5">
        <v>48.24</v>
      </c>
      <c r="BO5">
        <v>0</v>
      </c>
      <c r="BP5">
        <v>24.12</v>
      </c>
      <c r="BQ5">
        <v>24.12</v>
      </c>
      <c r="BR5">
        <v>24.12</v>
      </c>
      <c r="BS5">
        <v>38.6</v>
      </c>
      <c r="BT5">
        <v>38.6</v>
      </c>
      <c r="BU5">
        <v>12.71</v>
      </c>
      <c r="BV5">
        <v>24.12</v>
      </c>
      <c r="BW5">
        <v>0</v>
      </c>
    </row>
    <row r="6" spans="1:75">
      <c r="A6" t="s">
        <v>236</v>
      </c>
      <c r="B6" t="s">
        <v>258</v>
      </c>
      <c r="C6" t="s">
        <v>230</v>
      </c>
      <c r="G6" t="s">
        <v>48</v>
      </c>
      <c r="H6" s="73">
        <v>1127.3399999999997</v>
      </c>
      <c r="I6" s="46">
        <v>483.91999999999996</v>
      </c>
      <c r="J6" s="46">
        <v>613.84</v>
      </c>
      <c r="K6" s="46">
        <v>131.33000000000001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192.98</v>
      </c>
      <c r="X6">
        <v>0.52</v>
      </c>
      <c r="Y6">
        <v>0</v>
      </c>
      <c r="Z6">
        <v>0</v>
      </c>
      <c r="AA6">
        <v>144.74</v>
      </c>
      <c r="AB6">
        <v>1.93</v>
      </c>
      <c r="AC6">
        <v>0.61</v>
      </c>
      <c r="AD6">
        <v>72.37</v>
      </c>
      <c r="AE6">
        <v>0.35</v>
      </c>
      <c r="AF6">
        <v>0</v>
      </c>
      <c r="AG6">
        <v>66.760000000000005</v>
      </c>
      <c r="AH6">
        <v>96.49</v>
      </c>
      <c r="AI6">
        <v>1.93</v>
      </c>
      <c r="AJ6">
        <v>0</v>
      </c>
      <c r="AK6">
        <v>64.73</v>
      </c>
      <c r="AL6">
        <v>0.88</v>
      </c>
      <c r="AM6">
        <v>8.68</v>
      </c>
      <c r="AN6">
        <v>166.93</v>
      </c>
      <c r="AO6">
        <v>90.46</v>
      </c>
      <c r="AP6">
        <v>48.61</v>
      </c>
      <c r="AQ6">
        <v>0.63</v>
      </c>
      <c r="AR6">
        <v>0</v>
      </c>
      <c r="AS6">
        <v>24.12</v>
      </c>
      <c r="AT6">
        <v>30.15</v>
      </c>
      <c r="AU6">
        <v>13.51</v>
      </c>
      <c r="AV6">
        <v>0.48</v>
      </c>
      <c r="AW6">
        <v>308.77</v>
      </c>
      <c r="AX6">
        <v>0</v>
      </c>
      <c r="AY6">
        <v>43.85</v>
      </c>
      <c r="AZ6">
        <v>192.98</v>
      </c>
      <c r="BA6">
        <v>43.85</v>
      </c>
      <c r="BB6">
        <v>14.62</v>
      </c>
      <c r="BC6">
        <v>0</v>
      </c>
      <c r="BD6">
        <v>241.22</v>
      </c>
      <c r="BE6">
        <v>1.59</v>
      </c>
      <c r="BF6">
        <v>77.19</v>
      </c>
      <c r="BG6">
        <v>0</v>
      </c>
      <c r="BH6">
        <v>0</v>
      </c>
      <c r="BI6">
        <v>48.24</v>
      </c>
      <c r="BJ6">
        <v>24.12</v>
      </c>
      <c r="BK6">
        <v>48.24</v>
      </c>
      <c r="BL6">
        <v>29.01</v>
      </c>
      <c r="BM6">
        <v>24.12</v>
      </c>
      <c r="BN6">
        <v>48.24</v>
      </c>
      <c r="BO6">
        <v>0</v>
      </c>
      <c r="BP6">
        <v>24.12</v>
      </c>
      <c r="BQ6">
        <v>24.12</v>
      </c>
      <c r="BR6">
        <v>24.12</v>
      </c>
      <c r="BS6">
        <v>38.6</v>
      </c>
      <c r="BT6">
        <v>38.6</v>
      </c>
      <c r="BU6">
        <v>12.71</v>
      </c>
      <c r="BV6">
        <v>24.12</v>
      </c>
      <c r="BW6">
        <v>0</v>
      </c>
    </row>
    <row r="7" spans="1:75">
      <c r="A7" t="s">
        <v>237</v>
      </c>
      <c r="B7" t="s">
        <v>280</v>
      </c>
      <c r="C7" t="s">
        <v>259</v>
      </c>
      <c r="G7" t="s">
        <v>49</v>
      </c>
      <c r="H7" s="73">
        <v>982.60000000000014</v>
      </c>
      <c r="I7" s="46">
        <v>483.91999999999996</v>
      </c>
      <c r="J7" s="46">
        <v>613.75</v>
      </c>
      <c r="K7" s="46">
        <v>131.33000000000001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48.24</v>
      </c>
      <c r="X7">
        <v>0.52</v>
      </c>
      <c r="Y7">
        <v>0</v>
      </c>
      <c r="Z7">
        <v>0</v>
      </c>
      <c r="AA7">
        <v>144.74</v>
      </c>
      <c r="AB7">
        <v>1.93</v>
      </c>
      <c r="AC7">
        <v>0.61</v>
      </c>
      <c r="AD7">
        <v>72.37</v>
      </c>
      <c r="AE7">
        <v>0.35</v>
      </c>
      <c r="AF7">
        <v>0</v>
      </c>
      <c r="AG7">
        <v>66.760000000000005</v>
      </c>
      <c r="AH7">
        <v>96.49</v>
      </c>
      <c r="AI7">
        <v>1.93</v>
      </c>
      <c r="AJ7">
        <v>0</v>
      </c>
      <c r="AK7">
        <v>64.73</v>
      </c>
      <c r="AL7">
        <v>0.88</v>
      </c>
      <c r="AM7">
        <v>8.68</v>
      </c>
      <c r="AN7">
        <v>166.93</v>
      </c>
      <c r="AO7">
        <v>90.46</v>
      </c>
      <c r="AP7">
        <v>48.61</v>
      </c>
      <c r="AQ7">
        <v>0.63</v>
      </c>
      <c r="AR7">
        <v>0</v>
      </c>
      <c r="AS7">
        <v>24.12</v>
      </c>
      <c r="AT7">
        <v>30.15</v>
      </c>
      <c r="AU7">
        <v>13.51</v>
      </c>
      <c r="AV7">
        <v>0.48</v>
      </c>
      <c r="AW7">
        <v>308.77</v>
      </c>
      <c r="AX7">
        <v>0</v>
      </c>
      <c r="AY7">
        <v>43.85</v>
      </c>
      <c r="AZ7">
        <v>192.98</v>
      </c>
      <c r="BA7">
        <v>43.85</v>
      </c>
      <c r="BB7">
        <v>14.62</v>
      </c>
      <c r="BC7">
        <v>0</v>
      </c>
      <c r="BD7">
        <v>241.22</v>
      </c>
      <c r="BE7">
        <v>1.59</v>
      </c>
      <c r="BF7">
        <v>77.19</v>
      </c>
      <c r="BG7">
        <v>0</v>
      </c>
      <c r="BH7">
        <v>0</v>
      </c>
      <c r="BI7">
        <v>48.24</v>
      </c>
      <c r="BJ7">
        <v>24.12</v>
      </c>
      <c r="BK7">
        <v>48.24</v>
      </c>
      <c r="BL7">
        <v>29.01</v>
      </c>
      <c r="BM7">
        <v>24.12</v>
      </c>
      <c r="BN7">
        <v>48.24</v>
      </c>
      <c r="BO7">
        <v>0</v>
      </c>
      <c r="BP7">
        <v>24.12</v>
      </c>
      <c r="BQ7">
        <v>24.12</v>
      </c>
      <c r="BR7">
        <v>24.12</v>
      </c>
      <c r="BS7">
        <v>38.6</v>
      </c>
      <c r="BT7">
        <v>38.6</v>
      </c>
      <c r="BU7">
        <v>12.62</v>
      </c>
      <c r="BV7">
        <v>24.12</v>
      </c>
      <c r="BW7">
        <v>0</v>
      </c>
    </row>
    <row r="8" spans="1:75">
      <c r="A8" t="s">
        <v>238</v>
      </c>
      <c r="B8" t="s">
        <v>315</v>
      </c>
      <c r="C8" t="s">
        <v>231</v>
      </c>
      <c r="G8" t="s">
        <v>50</v>
      </c>
      <c r="H8" s="73">
        <v>982.60000000000014</v>
      </c>
      <c r="I8" s="46">
        <v>483.91999999999996</v>
      </c>
      <c r="J8" s="46">
        <v>613.75</v>
      </c>
      <c r="K8" s="46">
        <v>131.33000000000001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48.24</v>
      </c>
      <c r="X8">
        <v>0.52</v>
      </c>
      <c r="Y8">
        <v>0</v>
      </c>
      <c r="Z8">
        <v>0</v>
      </c>
      <c r="AA8">
        <v>144.74</v>
      </c>
      <c r="AB8">
        <v>1.93</v>
      </c>
      <c r="AC8">
        <v>0.61</v>
      </c>
      <c r="AD8">
        <v>72.37</v>
      </c>
      <c r="AE8">
        <v>0.35</v>
      </c>
      <c r="AF8">
        <v>0</v>
      </c>
      <c r="AG8">
        <v>66.760000000000005</v>
      </c>
      <c r="AH8">
        <v>96.49</v>
      </c>
      <c r="AI8">
        <v>1.93</v>
      </c>
      <c r="AJ8">
        <v>0</v>
      </c>
      <c r="AK8">
        <v>64.73</v>
      </c>
      <c r="AL8">
        <v>0.88</v>
      </c>
      <c r="AM8">
        <v>8.68</v>
      </c>
      <c r="AN8">
        <v>166.93</v>
      </c>
      <c r="AO8">
        <v>90.46</v>
      </c>
      <c r="AP8">
        <v>48.61</v>
      </c>
      <c r="AQ8">
        <v>0.63</v>
      </c>
      <c r="AR8">
        <v>0</v>
      </c>
      <c r="AS8">
        <v>24.12</v>
      </c>
      <c r="AT8">
        <v>30.15</v>
      </c>
      <c r="AU8">
        <v>13.51</v>
      </c>
      <c r="AV8">
        <v>0.48</v>
      </c>
      <c r="AW8">
        <v>308.77</v>
      </c>
      <c r="AX8">
        <v>0</v>
      </c>
      <c r="AY8">
        <v>43.85</v>
      </c>
      <c r="AZ8">
        <v>192.98</v>
      </c>
      <c r="BA8">
        <v>43.85</v>
      </c>
      <c r="BB8">
        <v>14.62</v>
      </c>
      <c r="BC8">
        <v>0</v>
      </c>
      <c r="BD8">
        <v>241.22</v>
      </c>
      <c r="BE8">
        <v>1.59</v>
      </c>
      <c r="BF8">
        <v>77.19</v>
      </c>
      <c r="BG8">
        <v>0</v>
      </c>
      <c r="BH8">
        <v>0</v>
      </c>
      <c r="BI8">
        <v>48.24</v>
      </c>
      <c r="BJ8">
        <v>24.12</v>
      </c>
      <c r="BK8">
        <v>48.24</v>
      </c>
      <c r="BL8">
        <v>29.01</v>
      </c>
      <c r="BM8">
        <v>24.12</v>
      </c>
      <c r="BN8">
        <v>48.24</v>
      </c>
      <c r="BO8">
        <v>0</v>
      </c>
      <c r="BP8">
        <v>24.12</v>
      </c>
      <c r="BQ8">
        <v>24.12</v>
      </c>
      <c r="BR8">
        <v>24.12</v>
      </c>
      <c r="BS8">
        <v>38.6</v>
      </c>
      <c r="BT8">
        <v>38.6</v>
      </c>
      <c r="BU8">
        <v>12.62</v>
      </c>
      <c r="BV8">
        <v>24.12</v>
      </c>
      <c r="BW8">
        <v>0</v>
      </c>
    </row>
    <row r="9" spans="1:75">
      <c r="A9" t="s">
        <v>239</v>
      </c>
      <c r="B9" t="s">
        <v>335</v>
      </c>
      <c r="C9" t="s">
        <v>232</v>
      </c>
      <c r="G9" t="s">
        <v>51</v>
      </c>
      <c r="H9" s="73">
        <v>837.86</v>
      </c>
      <c r="I9" s="46">
        <v>483.91999999999996</v>
      </c>
      <c r="J9" s="46">
        <v>613.75</v>
      </c>
      <c r="K9" s="46">
        <v>131.33000000000001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48.24</v>
      </c>
      <c r="X9">
        <v>0.52</v>
      </c>
      <c r="Y9">
        <v>0</v>
      </c>
      <c r="Z9">
        <v>0</v>
      </c>
      <c r="AA9">
        <v>0</v>
      </c>
      <c r="AB9">
        <v>1.93</v>
      </c>
      <c r="AC9">
        <v>0.61</v>
      </c>
      <c r="AD9">
        <v>72.37</v>
      </c>
      <c r="AE9">
        <v>0.35</v>
      </c>
      <c r="AF9">
        <v>0</v>
      </c>
      <c r="AG9">
        <v>66.760000000000005</v>
      </c>
      <c r="AH9">
        <v>96.49</v>
      </c>
      <c r="AI9">
        <v>1.93</v>
      </c>
      <c r="AJ9">
        <v>0</v>
      </c>
      <c r="AK9">
        <v>64.73</v>
      </c>
      <c r="AL9">
        <v>0.88</v>
      </c>
      <c r="AM9">
        <v>8.68</v>
      </c>
      <c r="AN9">
        <v>166.93</v>
      </c>
      <c r="AO9">
        <v>90.46</v>
      </c>
      <c r="AP9">
        <v>48.61</v>
      </c>
      <c r="AQ9">
        <v>0.63</v>
      </c>
      <c r="AR9">
        <v>0</v>
      </c>
      <c r="AS9">
        <v>24.12</v>
      </c>
      <c r="AT9">
        <v>30.15</v>
      </c>
      <c r="AU9">
        <v>13.51</v>
      </c>
      <c r="AV9">
        <v>0.48</v>
      </c>
      <c r="AW9">
        <v>308.77</v>
      </c>
      <c r="AX9">
        <v>0</v>
      </c>
      <c r="AY9">
        <v>43.85</v>
      </c>
      <c r="AZ9">
        <v>192.98</v>
      </c>
      <c r="BA9">
        <v>43.85</v>
      </c>
      <c r="BB9">
        <v>14.62</v>
      </c>
      <c r="BC9">
        <v>0</v>
      </c>
      <c r="BD9">
        <v>241.22</v>
      </c>
      <c r="BE9">
        <v>1.59</v>
      </c>
      <c r="BF9">
        <v>77.19</v>
      </c>
      <c r="BG9">
        <v>0</v>
      </c>
      <c r="BH9">
        <v>0</v>
      </c>
      <c r="BI9">
        <v>48.24</v>
      </c>
      <c r="BJ9">
        <v>24.12</v>
      </c>
      <c r="BK9">
        <v>48.24</v>
      </c>
      <c r="BL9">
        <v>29.01</v>
      </c>
      <c r="BM9">
        <v>24.12</v>
      </c>
      <c r="BN9">
        <v>48.24</v>
      </c>
      <c r="BO9">
        <v>0</v>
      </c>
      <c r="BP9">
        <v>24.12</v>
      </c>
      <c r="BQ9">
        <v>24.12</v>
      </c>
      <c r="BR9">
        <v>24.12</v>
      </c>
      <c r="BS9">
        <v>38.6</v>
      </c>
      <c r="BT9">
        <v>38.6</v>
      </c>
      <c r="BU9">
        <v>12.62</v>
      </c>
      <c r="BV9">
        <v>24.12</v>
      </c>
      <c r="BW9">
        <v>0</v>
      </c>
    </row>
    <row r="10" spans="1:75">
      <c r="A10" t="s">
        <v>260</v>
      </c>
      <c r="C10" t="s">
        <v>233</v>
      </c>
      <c r="G10" t="s">
        <v>52</v>
      </c>
      <c r="H10" s="73">
        <v>837.86</v>
      </c>
      <c r="I10" s="46">
        <v>483.91999999999996</v>
      </c>
      <c r="J10" s="46">
        <v>596.67000000000007</v>
      </c>
      <c r="K10" s="46">
        <v>131.33000000000001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48.24</v>
      </c>
      <c r="X10">
        <v>0.52</v>
      </c>
      <c r="Y10">
        <v>0</v>
      </c>
      <c r="Z10">
        <v>0</v>
      </c>
      <c r="AA10">
        <v>0</v>
      </c>
      <c r="AB10">
        <v>1.93</v>
      </c>
      <c r="AC10">
        <v>0.61</v>
      </c>
      <c r="AD10">
        <v>72.37</v>
      </c>
      <c r="AE10">
        <v>0.35</v>
      </c>
      <c r="AF10">
        <v>0</v>
      </c>
      <c r="AG10">
        <v>66.760000000000005</v>
      </c>
      <c r="AH10">
        <v>96.49</v>
      </c>
      <c r="AI10">
        <v>1.93</v>
      </c>
      <c r="AJ10">
        <v>0</v>
      </c>
      <c r="AK10">
        <v>64.73</v>
      </c>
      <c r="AL10">
        <v>0.88</v>
      </c>
      <c r="AM10">
        <v>8.68</v>
      </c>
      <c r="AN10">
        <v>149.85</v>
      </c>
      <c r="AO10">
        <v>90.46</v>
      </c>
      <c r="AP10">
        <v>48.61</v>
      </c>
      <c r="AQ10">
        <v>0.63</v>
      </c>
      <c r="AR10">
        <v>0</v>
      </c>
      <c r="AS10">
        <v>24.12</v>
      </c>
      <c r="AT10">
        <v>30.15</v>
      </c>
      <c r="AU10">
        <v>13.51</v>
      </c>
      <c r="AV10">
        <v>0.48</v>
      </c>
      <c r="AW10">
        <v>308.77</v>
      </c>
      <c r="AX10">
        <v>0</v>
      </c>
      <c r="AY10">
        <v>43.85</v>
      </c>
      <c r="AZ10">
        <v>192.98</v>
      </c>
      <c r="BA10">
        <v>43.85</v>
      </c>
      <c r="BB10">
        <v>14.62</v>
      </c>
      <c r="BC10">
        <v>0</v>
      </c>
      <c r="BD10">
        <v>241.22</v>
      </c>
      <c r="BE10">
        <v>1.59</v>
      </c>
      <c r="BF10">
        <v>77.19</v>
      </c>
      <c r="BG10">
        <v>0</v>
      </c>
      <c r="BH10">
        <v>0</v>
      </c>
      <c r="BI10">
        <v>48.24</v>
      </c>
      <c r="BJ10">
        <v>24.12</v>
      </c>
      <c r="BK10">
        <v>48.24</v>
      </c>
      <c r="BL10">
        <v>29.01</v>
      </c>
      <c r="BM10">
        <v>24.12</v>
      </c>
      <c r="BN10">
        <v>48.24</v>
      </c>
      <c r="BO10">
        <v>0</v>
      </c>
      <c r="BP10">
        <v>24.12</v>
      </c>
      <c r="BQ10">
        <v>24.12</v>
      </c>
      <c r="BR10">
        <v>24.12</v>
      </c>
      <c r="BS10">
        <v>38.6</v>
      </c>
      <c r="BT10">
        <v>38.6</v>
      </c>
      <c r="BU10">
        <v>12.62</v>
      </c>
      <c r="BV10">
        <v>24.12</v>
      </c>
      <c r="BW10">
        <v>0</v>
      </c>
    </row>
    <row r="11" spans="1:75">
      <c r="A11" t="s">
        <v>240</v>
      </c>
      <c r="C11" t="s">
        <v>316</v>
      </c>
      <c r="G11" t="s">
        <v>53</v>
      </c>
      <c r="H11" s="73">
        <v>712.43000000000006</v>
      </c>
      <c r="I11" s="46">
        <v>483.91999999999996</v>
      </c>
      <c r="J11" s="46">
        <v>580.28</v>
      </c>
      <c r="K11" s="46">
        <v>111.63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0.52</v>
      </c>
      <c r="Y11">
        <v>22.21</v>
      </c>
      <c r="Z11">
        <v>0</v>
      </c>
      <c r="AA11">
        <v>0</v>
      </c>
      <c r="AB11">
        <v>1.93</v>
      </c>
      <c r="AC11">
        <v>0.61</v>
      </c>
      <c r="AD11">
        <v>72.37</v>
      </c>
      <c r="AE11">
        <v>0.35</v>
      </c>
      <c r="AF11">
        <v>0</v>
      </c>
      <c r="AG11">
        <v>66.760000000000005</v>
      </c>
      <c r="AH11">
        <v>96.49</v>
      </c>
      <c r="AI11">
        <v>1.93</v>
      </c>
      <c r="AJ11">
        <v>0</v>
      </c>
      <c r="AK11">
        <v>64.73</v>
      </c>
      <c r="AL11">
        <v>0.88</v>
      </c>
      <c r="AM11">
        <v>8.68</v>
      </c>
      <c r="AN11">
        <v>111.35</v>
      </c>
      <c r="AO11">
        <v>90.46</v>
      </c>
      <c r="AP11">
        <v>48.61</v>
      </c>
      <c r="AQ11">
        <v>0.63</v>
      </c>
      <c r="AR11">
        <v>0</v>
      </c>
      <c r="AS11">
        <v>24.12</v>
      </c>
      <c r="AT11">
        <v>30.15</v>
      </c>
      <c r="AU11">
        <v>13.51</v>
      </c>
      <c r="AV11">
        <v>0.48</v>
      </c>
      <c r="AW11">
        <v>308.77</v>
      </c>
      <c r="AX11">
        <v>0</v>
      </c>
      <c r="AY11">
        <v>37.270000000000003</v>
      </c>
      <c r="AZ11">
        <v>192.98</v>
      </c>
      <c r="BA11">
        <v>37.270000000000003</v>
      </c>
      <c r="BB11">
        <v>12.43</v>
      </c>
      <c r="BC11">
        <v>0</v>
      </c>
      <c r="BD11">
        <v>241.22</v>
      </c>
      <c r="BE11">
        <v>1.59</v>
      </c>
      <c r="BF11">
        <v>0</v>
      </c>
      <c r="BG11">
        <v>0</v>
      </c>
      <c r="BH11">
        <v>0</v>
      </c>
      <c r="BI11">
        <v>48.24</v>
      </c>
      <c r="BJ11">
        <v>24.12</v>
      </c>
      <c r="BK11">
        <v>48.24</v>
      </c>
      <c r="BL11">
        <v>24.66</v>
      </c>
      <c r="BM11">
        <v>24.12</v>
      </c>
      <c r="BN11">
        <v>48.24</v>
      </c>
      <c r="BO11">
        <v>0</v>
      </c>
      <c r="BP11">
        <v>24.12</v>
      </c>
      <c r="BQ11">
        <v>24.12</v>
      </c>
      <c r="BR11">
        <v>24.12</v>
      </c>
      <c r="BS11">
        <v>38.6</v>
      </c>
      <c r="BT11">
        <v>38.6</v>
      </c>
      <c r="BU11">
        <v>12.52</v>
      </c>
      <c r="BV11">
        <v>24.12</v>
      </c>
      <c r="BW11">
        <v>0</v>
      </c>
    </row>
    <row r="12" spans="1:75">
      <c r="A12" t="s">
        <v>241</v>
      </c>
      <c r="C12" t="s">
        <v>336</v>
      </c>
      <c r="G12" t="s">
        <v>54</v>
      </c>
      <c r="H12" s="73">
        <v>712.43000000000006</v>
      </c>
      <c r="I12" s="46">
        <v>483.91999999999996</v>
      </c>
      <c r="J12" s="46">
        <v>606.31000000000006</v>
      </c>
      <c r="K12" s="46">
        <v>111.63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0.52</v>
      </c>
      <c r="Y12">
        <v>48.24</v>
      </c>
      <c r="Z12">
        <v>0</v>
      </c>
      <c r="AA12">
        <v>0</v>
      </c>
      <c r="AB12">
        <v>1.93</v>
      </c>
      <c r="AC12">
        <v>0.61</v>
      </c>
      <c r="AD12">
        <v>72.37</v>
      </c>
      <c r="AE12">
        <v>0.35</v>
      </c>
      <c r="AF12">
        <v>0</v>
      </c>
      <c r="AG12">
        <v>66.760000000000005</v>
      </c>
      <c r="AH12">
        <v>96.49</v>
      </c>
      <c r="AI12">
        <v>1.93</v>
      </c>
      <c r="AJ12">
        <v>0</v>
      </c>
      <c r="AK12">
        <v>64.73</v>
      </c>
      <c r="AL12">
        <v>0.88</v>
      </c>
      <c r="AM12">
        <v>8.68</v>
      </c>
      <c r="AN12">
        <v>111.35</v>
      </c>
      <c r="AO12">
        <v>90.46</v>
      </c>
      <c r="AP12">
        <v>48.61</v>
      </c>
      <c r="AQ12">
        <v>0.63</v>
      </c>
      <c r="AR12">
        <v>0</v>
      </c>
      <c r="AS12">
        <v>24.12</v>
      </c>
      <c r="AT12">
        <v>30.15</v>
      </c>
      <c r="AU12">
        <v>13.51</v>
      </c>
      <c r="AV12">
        <v>0.48</v>
      </c>
      <c r="AW12">
        <v>308.77</v>
      </c>
      <c r="AX12">
        <v>0</v>
      </c>
      <c r="AY12">
        <v>37.270000000000003</v>
      </c>
      <c r="AZ12">
        <v>192.98</v>
      </c>
      <c r="BA12">
        <v>37.270000000000003</v>
      </c>
      <c r="BB12">
        <v>12.43</v>
      </c>
      <c r="BC12">
        <v>0</v>
      </c>
      <c r="BD12">
        <v>241.22</v>
      </c>
      <c r="BE12">
        <v>1.59</v>
      </c>
      <c r="BF12">
        <v>0</v>
      </c>
      <c r="BG12">
        <v>0</v>
      </c>
      <c r="BH12">
        <v>0</v>
      </c>
      <c r="BI12">
        <v>48.24</v>
      </c>
      <c r="BJ12">
        <v>24.12</v>
      </c>
      <c r="BK12">
        <v>48.24</v>
      </c>
      <c r="BL12">
        <v>24.66</v>
      </c>
      <c r="BM12">
        <v>24.12</v>
      </c>
      <c r="BN12">
        <v>48.24</v>
      </c>
      <c r="BO12">
        <v>0</v>
      </c>
      <c r="BP12">
        <v>24.12</v>
      </c>
      <c r="BQ12">
        <v>24.12</v>
      </c>
      <c r="BR12">
        <v>24.12</v>
      </c>
      <c r="BS12">
        <v>38.6</v>
      </c>
      <c r="BT12">
        <v>38.6</v>
      </c>
      <c r="BU12">
        <v>12.52</v>
      </c>
      <c r="BV12">
        <v>24.12</v>
      </c>
      <c r="BW12">
        <v>0</v>
      </c>
    </row>
    <row r="13" spans="1:75">
      <c r="A13" t="s">
        <v>242</v>
      </c>
      <c r="G13" t="s">
        <v>55</v>
      </c>
      <c r="H13" s="73">
        <v>712.43000000000006</v>
      </c>
      <c r="I13" s="46">
        <v>483.91999999999996</v>
      </c>
      <c r="J13" s="46">
        <v>606.31000000000006</v>
      </c>
      <c r="K13" s="46">
        <v>111.63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0.52</v>
      </c>
      <c r="Y13">
        <v>48.24</v>
      </c>
      <c r="Z13">
        <v>0</v>
      </c>
      <c r="AA13">
        <v>0</v>
      </c>
      <c r="AB13">
        <v>1.93</v>
      </c>
      <c r="AC13">
        <v>0.61</v>
      </c>
      <c r="AD13">
        <v>72.37</v>
      </c>
      <c r="AE13">
        <v>0.35</v>
      </c>
      <c r="AF13">
        <v>0</v>
      </c>
      <c r="AG13">
        <v>66.760000000000005</v>
      </c>
      <c r="AH13">
        <v>96.49</v>
      </c>
      <c r="AI13">
        <v>1.93</v>
      </c>
      <c r="AJ13">
        <v>0</v>
      </c>
      <c r="AK13">
        <v>64.73</v>
      </c>
      <c r="AL13">
        <v>0.88</v>
      </c>
      <c r="AM13">
        <v>8.68</v>
      </c>
      <c r="AN13">
        <v>111.35</v>
      </c>
      <c r="AO13">
        <v>90.46</v>
      </c>
      <c r="AP13">
        <v>48.61</v>
      </c>
      <c r="AQ13">
        <v>0.63</v>
      </c>
      <c r="AR13">
        <v>0</v>
      </c>
      <c r="AS13">
        <v>24.12</v>
      </c>
      <c r="AT13">
        <v>30.15</v>
      </c>
      <c r="AU13">
        <v>13.51</v>
      </c>
      <c r="AV13">
        <v>0.48</v>
      </c>
      <c r="AW13">
        <v>308.77</v>
      </c>
      <c r="AX13">
        <v>0</v>
      </c>
      <c r="AY13">
        <v>37.270000000000003</v>
      </c>
      <c r="AZ13">
        <v>192.98</v>
      </c>
      <c r="BA13">
        <v>37.270000000000003</v>
      </c>
      <c r="BB13">
        <v>12.43</v>
      </c>
      <c r="BC13">
        <v>0</v>
      </c>
      <c r="BD13">
        <v>241.22</v>
      </c>
      <c r="BE13">
        <v>1.59</v>
      </c>
      <c r="BF13">
        <v>0</v>
      </c>
      <c r="BG13">
        <v>0</v>
      </c>
      <c r="BH13">
        <v>0</v>
      </c>
      <c r="BI13">
        <v>48.24</v>
      </c>
      <c r="BJ13">
        <v>24.12</v>
      </c>
      <c r="BK13">
        <v>48.24</v>
      </c>
      <c r="BL13">
        <v>24.66</v>
      </c>
      <c r="BM13">
        <v>24.12</v>
      </c>
      <c r="BN13">
        <v>48.24</v>
      </c>
      <c r="BO13">
        <v>0</v>
      </c>
      <c r="BP13">
        <v>24.12</v>
      </c>
      <c r="BQ13">
        <v>24.12</v>
      </c>
      <c r="BR13">
        <v>24.12</v>
      </c>
      <c r="BS13">
        <v>38.6</v>
      </c>
      <c r="BT13">
        <v>38.6</v>
      </c>
      <c r="BU13">
        <v>12.52</v>
      </c>
      <c r="BV13">
        <v>24.12</v>
      </c>
      <c r="BW13">
        <v>0</v>
      </c>
    </row>
    <row r="14" spans="1:75">
      <c r="A14" t="s">
        <v>243</v>
      </c>
      <c r="G14" t="s">
        <v>56</v>
      </c>
      <c r="H14" s="73">
        <v>712.43000000000006</v>
      </c>
      <c r="I14" s="46">
        <v>483.91999999999996</v>
      </c>
      <c r="J14" s="46">
        <v>606.31000000000006</v>
      </c>
      <c r="K14" s="46">
        <v>111.63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0.52</v>
      </c>
      <c r="Y14">
        <v>48.24</v>
      </c>
      <c r="Z14">
        <v>0</v>
      </c>
      <c r="AA14">
        <v>0</v>
      </c>
      <c r="AB14">
        <v>1.93</v>
      </c>
      <c r="AC14">
        <v>0.61</v>
      </c>
      <c r="AD14">
        <v>72.37</v>
      </c>
      <c r="AE14">
        <v>0.35</v>
      </c>
      <c r="AF14">
        <v>0</v>
      </c>
      <c r="AG14">
        <v>66.760000000000005</v>
      </c>
      <c r="AH14">
        <v>96.49</v>
      </c>
      <c r="AI14">
        <v>1.93</v>
      </c>
      <c r="AJ14">
        <v>0</v>
      </c>
      <c r="AK14">
        <v>64.73</v>
      </c>
      <c r="AL14">
        <v>0.88</v>
      </c>
      <c r="AM14">
        <v>8.68</v>
      </c>
      <c r="AN14">
        <v>111.35</v>
      </c>
      <c r="AO14">
        <v>90.46</v>
      </c>
      <c r="AP14">
        <v>48.61</v>
      </c>
      <c r="AQ14">
        <v>0.63</v>
      </c>
      <c r="AR14">
        <v>0</v>
      </c>
      <c r="AS14">
        <v>24.12</v>
      </c>
      <c r="AT14">
        <v>30.15</v>
      </c>
      <c r="AU14">
        <v>13.51</v>
      </c>
      <c r="AV14">
        <v>0.48</v>
      </c>
      <c r="AW14">
        <v>308.77</v>
      </c>
      <c r="AX14">
        <v>0</v>
      </c>
      <c r="AY14">
        <v>37.270000000000003</v>
      </c>
      <c r="AZ14">
        <v>192.98</v>
      </c>
      <c r="BA14">
        <v>37.270000000000003</v>
      </c>
      <c r="BB14">
        <v>12.43</v>
      </c>
      <c r="BC14">
        <v>0</v>
      </c>
      <c r="BD14">
        <v>241.22</v>
      </c>
      <c r="BE14">
        <v>1.59</v>
      </c>
      <c r="BF14">
        <v>0</v>
      </c>
      <c r="BG14">
        <v>0</v>
      </c>
      <c r="BH14">
        <v>0</v>
      </c>
      <c r="BI14">
        <v>48.24</v>
      </c>
      <c r="BJ14">
        <v>24.12</v>
      </c>
      <c r="BK14">
        <v>48.24</v>
      </c>
      <c r="BL14">
        <v>24.66</v>
      </c>
      <c r="BM14">
        <v>24.12</v>
      </c>
      <c r="BN14">
        <v>48.24</v>
      </c>
      <c r="BO14">
        <v>0</v>
      </c>
      <c r="BP14">
        <v>24.12</v>
      </c>
      <c r="BQ14">
        <v>24.12</v>
      </c>
      <c r="BR14">
        <v>24.12</v>
      </c>
      <c r="BS14">
        <v>38.6</v>
      </c>
      <c r="BT14">
        <v>38.6</v>
      </c>
      <c r="BU14">
        <v>12.52</v>
      </c>
      <c r="BV14">
        <v>24.12</v>
      </c>
      <c r="BW14">
        <v>0</v>
      </c>
    </row>
    <row r="15" spans="1:75">
      <c r="A15" t="s">
        <v>244</v>
      </c>
      <c r="G15" t="s">
        <v>57</v>
      </c>
      <c r="H15" s="73">
        <v>673.73</v>
      </c>
      <c r="I15" s="46">
        <v>483.91999999999996</v>
      </c>
      <c r="J15" s="46">
        <v>548.34000000000015</v>
      </c>
      <c r="K15" s="46">
        <v>111.63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0.52</v>
      </c>
      <c r="Y15">
        <v>48.24</v>
      </c>
      <c r="Z15">
        <v>0</v>
      </c>
      <c r="AA15">
        <v>0</v>
      </c>
      <c r="AB15">
        <v>1.93</v>
      </c>
      <c r="AC15">
        <v>0.61</v>
      </c>
      <c r="AD15">
        <v>72.37</v>
      </c>
      <c r="AE15">
        <v>0.35</v>
      </c>
      <c r="AF15">
        <v>0</v>
      </c>
      <c r="AG15">
        <v>66.760000000000005</v>
      </c>
      <c r="AH15">
        <v>96.49</v>
      </c>
      <c r="AI15">
        <v>1.93</v>
      </c>
      <c r="AJ15">
        <v>0</v>
      </c>
      <c r="AK15">
        <v>64.73</v>
      </c>
      <c r="AL15">
        <v>0.88</v>
      </c>
      <c r="AM15">
        <v>8.68</v>
      </c>
      <c r="AN15">
        <v>111.35</v>
      </c>
      <c r="AO15">
        <v>90.46</v>
      </c>
      <c r="AP15">
        <v>48.61</v>
      </c>
      <c r="AQ15">
        <v>0.53</v>
      </c>
      <c r="AR15">
        <v>0</v>
      </c>
      <c r="AS15">
        <v>24.12</v>
      </c>
      <c r="AT15">
        <v>30.15</v>
      </c>
      <c r="AU15">
        <v>13.51</v>
      </c>
      <c r="AV15">
        <v>0.48</v>
      </c>
      <c r="AW15">
        <v>308.77</v>
      </c>
      <c r="AX15">
        <v>0</v>
      </c>
      <c r="AY15">
        <v>37.270000000000003</v>
      </c>
      <c r="AZ15">
        <v>192.98</v>
      </c>
      <c r="BA15">
        <v>37.270000000000003</v>
      </c>
      <c r="BB15">
        <v>12.43</v>
      </c>
      <c r="BC15">
        <v>0</v>
      </c>
      <c r="BD15">
        <v>183.33</v>
      </c>
      <c r="BE15">
        <v>1.59</v>
      </c>
      <c r="BF15">
        <v>0</v>
      </c>
      <c r="BG15">
        <v>0</v>
      </c>
      <c r="BH15">
        <v>0</v>
      </c>
      <c r="BI15">
        <v>48.24</v>
      </c>
      <c r="BJ15">
        <v>24.12</v>
      </c>
      <c r="BK15">
        <v>48.24</v>
      </c>
      <c r="BL15">
        <v>24.66</v>
      </c>
      <c r="BM15">
        <v>24.12</v>
      </c>
      <c r="BN15">
        <v>48.24</v>
      </c>
      <c r="BO15">
        <v>0</v>
      </c>
      <c r="BP15">
        <v>24.12</v>
      </c>
      <c r="BQ15">
        <v>24.12</v>
      </c>
      <c r="BR15">
        <v>24.12</v>
      </c>
      <c r="BS15">
        <v>38.6</v>
      </c>
      <c r="BT15">
        <v>0</v>
      </c>
      <c r="BU15">
        <v>12.44</v>
      </c>
      <c r="BV15">
        <v>24.12</v>
      </c>
      <c r="BW15">
        <v>0</v>
      </c>
    </row>
    <row r="16" spans="1:75">
      <c r="A16" t="s">
        <v>245</v>
      </c>
      <c r="G16" t="s">
        <v>58</v>
      </c>
      <c r="H16" s="73">
        <v>673.73</v>
      </c>
      <c r="I16" s="46">
        <v>483.91999999999996</v>
      </c>
      <c r="J16" s="46">
        <v>548.34000000000015</v>
      </c>
      <c r="K16" s="46">
        <v>111.63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0.52</v>
      </c>
      <c r="Y16">
        <v>48.24</v>
      </c>
      <c r="Z16">
        <v>0</v>
      </c>
      <c r="AA16">
        <v>0</v>
      </c>
      <c r="AB16">
        <v>1.93</v>
      </c>
      <c r="AC16">
        <v>0.61</v>
      </c>
      <c r="AD16">
        <v>72.37</v>
      </c>
      <c r="AE16">
        <v>0.35</v>
      </c>
      <c r="AF16">
        <v>0</v>
      </c>
      <c r="AG16">
        <v>66.760000000000005</v>
      </c>
      <c r="AH16">
        <v>96.49</v>
      </c>
      <c r="AI16">
        <v>1.93</v>
      </c>
      <c r="AJ16">
        <v>0</v>
      </c>
      <c r="AK16">
        <v>64.73</v>
      </c>
      <c r="AL16">
        <v>0.88</v>
      </c>
      <c r="AM16">
        <v>8.68</v>
      </c>
      <c r="AN16">
        <v>111.35</v>
      </c>
      <c r="AO16">
        <v>90.46</v>
      </c>
      <c r="AP16">
        <v>48.61</v>
      </c>
      <c r="AQ16">
        <v>0.53</v>
      </c>
      <c r="AR16">
        <v>0</v>
      </c>
      <c r="AS16">
        <v>24.12</v>
      </c>
      <c r="AT16">
        <v>30.15</v>
      </c>
      <c r="AU16">
        <v>13.51</v>
      </c>
      <c r="AV16">
        <v>0.48</v>
      </c>
      <c r="AW16">
        <v>308.77</v>
      </c>
      <c r="AX16">
        <v>0</v>
      </c>
      <c r="AY16">
        <v>37.270000000000003</v>
      </c>
      <c r="AZ16">
        <v>192.98</v>
      </c>
      <c r="BA16">
        <v>37.270000000000003</v>
      </c>
      <c r="BB16">
        <v>12.43</v>
      </c>
      <c r="BC16">
        <v>0</v>
      </c>
      <c r="BD16">
        <v>183.33</v>
      </c>
      <c r="BE16">
        <v>1.59</v>
      </c>
      <c r="BF16">
        <v>0</v>
      </c>
      <c r="BG16">
        <v>0</v>
      </c>
      <c r="BH16">
        <v>0</v>
      </c>
      <c r="BI16">
        <v>48.24</v>
      </c>
      <c r="BJ16">
        <v>24.12</v>
      </c>
      <c r="BK16">
        <v>48.24</v>
      </c>
      <c r="BL16">
        <v>24.66</v>
      </c>
      <c r="BM16">
        <v>24.12</v>
      </c>
      <c r="BN16">
        <v>48.24</v>
      </c>
      <c r="BO16">
        <v>0</v>
      </c>
      <c r="BP16">
        <v>24.12</v>
      </c>
      <c r="BQ16">
        <v>24.12</v>
      </c>
      <c r="BR16">
        <v>24.12</v>
      </c>
      <c r="BS16">
        <v>38.6</v>
      </c>
      <c r="BT16">
        <v>0</v>
      </c>
      <c r="BU16">
        <v>12.44</v>
      </c>
      <c r="BV16">
        <v>24.12</v>
      </c>
      <c r="BW16">
        <v>0</v>
      </c>
    </row>
    <row r="17" spans="1:75">
      <c r="A17" t="s">
        <v>246</v>
      </c>
      <c r="G17" t="s">
        <v>59</v>
      </c>
      <c r="H17" s="73">
        <v>673.73</v>
      </c>
      <c r="I17" s="46">
        <v>483.91999999999996</v>
      </c>
      <c r="J17" s="46">
        <v>548.34000000000015</v>
      </c>
      <c r="K17" s="46">
        <v>111.63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0.52</v>
      </c>
      <c r="Y17">
        <v>48.24</v>
      </c>
      <c r="Z17">
        <v>0</v>
      </c>
      <c r="AA17">
        <v>0</v>
      </c>
      <c r="AB17">
        <v>1.93</v>
      </c>
      <c r="AC17">
        <v>0.61</v>
      </c>
      <c r="AD17">
        <v>72.37</v>
      </c>
      <c r="AE17">
        <v>0.35</v>
      </c>
      <c r="AF17">
        <v>0</v>
      </c>
      <c r="AG17">
        <v>66.760000000000005</v>
      </c>
      <c r="AH17">
        <v>96.49</v>
      </c>
      <c r="AI17">
        <v>1.93</v>
      </c>
      <c r="AJ17">
        <v>0</v>
      </c>
      <c r="AK17">
        <v>64.73</v>
      </c>
      <c r="AL17">
        <v>0.88</v>
      </c>
      <c r="AM17">
        <v>8.68</v>
      </c>
      <c r="AN17">
        <v>111.35</v>
      </c>
      <c r="AO17">
        <v>90.46</v>
      </c>
      <c r="AP17">
        <v>48.61</v>
      </c>
      <c r="AQ17">
        <v>0.53</v>
      </c>
      <c r="AR17">
        <v>0</v>
      </c>
      <c r="AS17">
        <v>24.12</v>
      </c>
      <c r="AT17">
        <v>30.15</v>
      </c>
      <c r="AU17">
        <v>13.51</v>
      </c>
      <c r="AV17">
        <v>0.48</v>
      </c>
      <c r="AW17">
        <v>308.77</v>
      </c>
      <c r="AX17">
        <v>0</v>
      </c>
      <c r="AY17">
        <v>37.270000000000003</v>
      </c>
      <c r="AZ17">
        <v>192.98</v>
      </c>
      <c r="BA17">
        <v>37.270000000000003</v>
      </c>
      <c r="BB17">
        <v>12.43</v>
      </c>
      <c r="BC17">
        <v>0</v>
      </c>
      <c r="BD17">
        <v>183.33</v>
      </c>
      <c r="BE17">
        <v>1.59</v>
      </c>
      <c r="BF17">
        <v>0</v>
      </c>
      <c r="BG17">
        <v>0</v>
      </c>
      <c r="BH17">
        <v>0</v>
      </c>
      <c r="BI17">
        <v>48.24</v>
      </c>
      <c r="BJ17">
        <v>24.12</v>
      </c>
      <c r="BK17">
        <v>48.24</v>
      </c>
      <c r="BL17">
        <v>24.66</v>
      </c>
      <c r="BM17">
        <v>24.12</v>
      </c>
      <c r="BN17">
        <v>48.24</v>
      </c>
      <c r="BO17">
        <v>0</v>
      </c>
      <c r="BP17">
        <v>24.12</v>
      </c>
      <c r="BQ17">
        <v>24.12</v>
      </c>
      <c r="BR17">
        <v>24.12</v>
      </c>
      <c r="BS17">
        <v>38.6</v>
      </c>
      <c r="BT17">
        <v>0</v>
      </c>
      <c r="BU17">
        <v>12.44</v>
      </c>
      <c r="BV17">
        <v>24.12</v>
      </c>
      <c r="BW17">
        <v>0</v>
      </c>
    </row>
    <row r="18" spans="1:75">
      <c r="A18" t="s">
        <v>247</v>
      </c>
      <c r="G18" t="s">
        <v>60</v>
      </c>
      <c r="H18" s="73">
        <v>673.73</v>
      </c>
      <c r="I18" s="46">
        <v>483.91999999999996</v>
      </c>
      <c r="J18" s="46">
        <v>548.34000000000015</v>
      </c>
      <c r="K18" s="46">
        <v>111.63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0.52</v>
      </c>
      <c r="Y18">
        <v>48.24</v>
      </c>
      <c r="Z18">
        <v>0</v>
      </c>
      <c r="AA18">
        <v>0</v>
      </c>
      <c r="AB18">
        <v>1.93</v>
      </c>
      <c r="AC18">
        <v>0.61</v>
      </c>
      <c r="AD18">
        <v>72.37</v>
      </c>
      <c r="AE18">
        <v>0.35</v>
      </c>
      <c r="AF18">
        <v>0</v>
      </c>
      <c r="AG18">
        <v>66.760000000000005</v>
      </c>
      <c r="AH18">
        <v>96.49</v>
      </c>
      <c r="AI18">
        <v>1.93</v>
      </c>
      <c r="AJ18">
        <v>0</v>
      </c>
      <c r="AK18">
        <v>64.73</v>
      </c>
      <c r="AL18">
        <v>0.88</v>
      </c>
      <c r="AM18">
        <v>8.68</v>
      </c>
      <c r="AN18">
        <v>111.35</v>
      </c>
      <c r="AO18">
        <v>90.46</v>
      </c>
      <c r="AP18">
        <v>48.61</v>
      </c>
      <c r="AQ18">
        <v>0.53</v>
      </c>
      <c r="AR18">
        <v>0</v>
      </c>
      <c r="AS18">
        <v>24.12</v>
      </c>
      <c r="AT18">
        <v>30.15</v>
      </c>
      <c r="AU18">
        <v>13.51</v>
      </c>
      <c r="AV18">
        <v>0.48</v>
      </c>
      <c r="AW18">
        <v>308.77</v>
      </c>
      <c r="AX18">
        <v>0</v>
      </c>
      <c r="AY18">
        <v>37.270000000000003</v>
      </c>
      <c r="AZ18">
        <v>192.98</v>
      </c>
      <c r="BA18">
        <v>37.270000000000003</v>
      </c>
      <c r="BB18">
        <v>12.43</v>
      </c>
      <c r="BC18">
        <v>0</v>
      </c>
      <c r="BD18">
        <v>183.33</v>
      </c>
      <c r="BE18">
        <v>1.59</v>
      </c>
      <c r="BF18">
        <v>0</v>
      </c>
      <c r="BG18">
        <v>0</v>
      </c>
      <c r="BH18">
        <v>0</v>
      </c>
      <c r="BI18">
        <v>48.24</v>
      </c>
      <c r="BJ18">
        <v>24.12</v>
      </c>
      <c r="BK18">
        <v>48.24</v>
      </c>
      <c r="BL18">
        <v>24.66</v>
      </c>
      <c r="BM18">
        <v>24.12</v>
      </c>
      <c r="BN18">
        <v>48.24</v>
      </c>
      <c r="BO18">
        <v>0</v>
      </c>
      <c r="BP18">
        <v>24.12</v>
      </c>
      <c r="BQ18">
        <v>24.12</v>
      </c>
      <c r="BR18">
        <v>24.12</v>
      </c>
      <c r="BS18">
        <v>38.6</v>
      </c>
      <c r="BT18">
        <v>0</v>
      </c>
      <c r="BU18">
        <v>12.44</v>
      </c>
      <c r="BV18">
        <v>24.12</v>
      </c>
      <c r="BW18">
        <v>0</v>
      </c>
    </row>
    <row r="19" spans="1:75">
      <c r="A19" t="s">
        <v>261</v>
      </c>
      <c r="G19" t="s">
        <v>61</v>
      </c>
      <c r="H19" s="73">
        <v>673.73</v>
      </c>
      <c r="I19" s="46">
        <v>483.91999999999996</v>
      </c>
      <c r="J19" s="46">
        <v>548.24000000000012</v>
      </c>
      <c r="K19" s="46">
        <v>111.63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0.52</v>
      </c>
      <c r="Y19">
        <v>48.24</v>
      </c>
      <c r="Z19">
        <v>0</v>
      </c>
      <c r="AA19">
        <v>0</v>
      </c>
      <c r="AB19">
        <v>1.93</v>
      </c>
      <c r="AC19">
        <v>0.61</v>
      </c>
      <c r="AD19">
        <v>72.37</v>
      </c>
      <c r="AE19">
        <v>0.35</v>
      </c>
      <c r="AF19">
        <v>0</v>
      </c>
      <c r="AG19">
        <v>66.760000000000005</v>
      </c>
      <c r="AH19">
        <v>96.49</v>
      </c>
      <c r="AI19">
        <v>1.93</v>
      </c>
      <c r="AJ19">
        <v>0</v>
      </c>
      <c r="AK19">
        <v>64.73</v>
      </c>
      <c r="AL19">
        <v>0.88</v>
      </c>
      <c r="AM19">
        <v>8.68</v>
      </c>
      <c r="AN19">
        <v>111.35</v>
      </c>
      <c r="AO19">
        <v>90.46</v>
      </c>
      <c r="AP19">
        <v>48.61</v>
      </c>
      <c r="AQ19">
        <v>0.53</v>
      </c>
      <c r="AR19">
        <v>0</v>
      </c>
      <c r="AS19">
        <v>24.12</v>
      </c>
      <c r="AT19">
        <v>30.15</v>
      </c>
      <c r="AU19">
        <v>13.51</v>
      </c>
      <c r="AV19">
        <v>0.48</v>
      </c>
      <c r="AW19">
        <v>308.77</v>
      </c>
      <c r="AX19">
        <v>0</v>
      </c>
      <c r="AY19">
        <v>37.270000000000003</v>
      </c>
      <c r="AZ19">
        <v>192.98</v>
      </c>
      <c r="BA19">
        <v>37.270000000000003</v>
      </c>
      <c r="BB19">
        <v>12.43</v>
      </c>
      <c r="BC19">
        <v>0</v>
      </c>
      <c r="BD19">
        <v>183.33</v>
      </c>
      <c r="BE19">
        <v>1.59</v>
      </c>
      <c r="BF19">
        <v>0</v>
      </c>
      <c r="BG19">
        <v>0</v>
      </c>
      <c r="BH19">
        <v>0</v>
      </c>
      <c r="BI19">
        <v>48.24</v>
      </c>
      <c r="BJ19">
        <v>24.12</v>
      </c>
      <c r="BK19">
        <v>48.24</v>
      </c>
      <c r="BL19">
        <v>24.66</v>
      </c>
      <c r="BM19">
        <v>24.12</v>
      </c>
      <c r="BN19">
        <v>48.24</v>
      </c>
      <c r="BO19">
        <v>0</v>
      </c>
      <c r="BP19">
        <v>24.12</v>
      </c>
      <c r="BQ19">
        <v>24.12</v>
      </c>
      <c r="BR19">
        <v>24.12</v>
      </c>
      <c r="BS19">
        <v>38.6</v>
      </c>
      <c r="BT19">
        <v>0</v>
      </c>
      <c r="BU19">
        <v>12.34</v>
      </c>
      <c r="BV19">
        <v>24.12</v>
      </c>
      <c r="BW19">
        <v>0</v>
      </c>
    </row>
    <row r="20" spans="1:75">
      <c r="A20" t="s">
        <v>262</v>
      </c>
      <c r="G20" t="s">
        <v>62</v>
      </c>
      <c r="H20" s="73">
        <v>673.73</v>
      </c>
      <c r="I20" s="46">
        <v>483.91999999999996</v>
      </c>
      <c r="J20" s="46">
        <v>548.24000000000012</v>
      </c>
      <c r="K20" s="46">
        <v>111.63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0.52</v>
      </c>
      <c r="Y20">
        <v>48.24</v>
      </c>
      <c r="Z20">
        <v>0</v>
      </c>
      <c r="AA20">
        <v>0</v>
      </c>
      <c r="AB20">
        <v>1.93</v>
      </c>
      <c r="AC20">
        <v>0.61</v>
      </c>
      <c r="AD20">
        <v>72.37</v>
      </c>
      <c r="AE20">
        <v>0.35</v>
      </c>
      <c r="AF20">
        <v>0</v>
      </c>
      <c r="AG20">
        <v>66.760000000000005</v>
      </c>
      <c r="AH20">
        <v>96.49</v>
      </c>
      <c r="AI20">
        <v>1.93</v>
      </c>
      <c r="AJ20">
        <v>0</v>
      </c>
      <c r="AK20">
        <v>64.73</v>
      </c>
      <c r="AL20">
        <v>0.88</v>
      </c>
      <c r="AM20">
        <v>8.68</v>
      </c>
      <c r="AN20">
        <v>111.35</v>
      </c>
      <c r="AO20">
        <v>90.46</v>
      </c>
      <c r="AP20">
        <v>48.61</v>
      </c>
      <c r="AQ20">
        <v>0.53</v>
      </c>
      <c r="AR20">
        <v>0</v>
      </c>
      <c r="AS20">
        <v>24.12</v>
      </c>
      <c r="AT20">
        <v>30.15</v>
      </c>
      <c r="AU20">
        <v>13.51</v>
      </c>
      <c r="AV20">
        <v>0.48</v>
      </c>
      <c r="AW20">
        <v>308.77</v>
      </c>
      <c r="AX20">
        <v>0</v>
      </c>
      <c r="AY20">
        <v>37.270000000000003</v>
      </c>
      <c r="AZ20">
        <v>192.98</v>
      </c>
      <c r="BA20">
        <v>37.270000000000003</v>
      </c>
      <c r="BB20">
        <v>12.43</v>
      </c>
      <c r="BC20">
        <v>0</v>
      </c>
      <c r="BD20">
        <v>183.33</v>
      </c>
      <c r="BE20">
        <v>1.59</v>
      </c>
      <c r="BF20">
        <v>0</v>
      </c>
      <c r="BG20">
        <v>0</v>
      </c>
      <c r="BH20">
        <v>0</v>
      </c>
      <c r="BI20">
        <v>48.24</v>
      </c>
      <c r="BJ20">
        <v>24.12</v>
      </c>
      <c r="BK20">
        <v>48.24</v>
      </c>
      <c r="BL20">
        <v>24.66</v>
      </c>
      <c r="BM20">
        <v>24.12</v>
      </c>
      <c r="BN20">
        <v>48.24</v>
      </c>
      <c r="BO20">
        <v>0</v>
      </c>
      <c r="BP20">
        <v>24.12</v>
      </c>
      <c r="BQ20">
        <v>24.12</v>
      </c>
      <c r="BR20">
        <v>24.12</v>
      </c>
      <c r="BS20">
        <v>38.6</v>
      </c>
      <c r="BT20">
        <v>0</v>
      </c>
      <c r="BU20">
        <v>12.34</v>
      </c>
      <c r="BV20">
        <v>24.12</v>
      </c>
      <c r="BW20">
        <v>0</v>
      </c>
    </row>
    <row r="21" spans="1:75">
      <c r="A21" t="s">
        <v>248</v>
      </c>
      <c r="G21" t="s">
        <v>63</v>
      </c>
      <c r="H21" s="73">
        <v>673.73</v>
      </c>
      <c r="I21" s="46">
        <v>483.91999999999996</v>
      </c>
      <c r="J21" s="46">
        <v>548.24000000000012</v>
      </c>
      <c r="K21" s="46">
        <v>111.63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0.52</v>
      </c>
      <c r="Y21">
        <v>48.24</v>
      </c>
      <c r="Z21">
        <v>0</v>
      </c>
      <c r="AA21">
        <v>0</v>
      </c>
      <c r="AB21">
        <v>1.93</v>
      </c>
      <c r="AC21">
        <v>0.61</v>
      </c>
      <c r="AD21">
        <v>72.37</v>
      </c>
      <c r="AE21">
        <v>0.35</v>
      </c>
      <c r="AF21">
        <v>0</v>
      </c>
      <c r="AG21">
        <v>66.760000000000005</v>
      </c>
      <c r="AH21">
        <v>96.49</v>
      </c>
      <c r="AI21">
        <v>1.93</v>
      </c>
      <c r="AJ21">
        <v>0</v>
      </c>
      <c r="AK21">
        <v>64.73</v>
      </c>
      <c r="AL21">
        <v>0.88</v>
      </c>
      <c r="AM21">
        <v>8.68</v>
      </c>
      <c r="AN21">
        <v>111.35</v>
      </c>
      <c r="AO21">
        <v>90.46</v>
      </c>
      <c r="AP21">
        <v>48.61</v>
      </c>
      <c r="AQ21">
        <v>0.53</v>
      </c>
      <c r="AR21">
        <v>0</v>
      </c>
      <c r="AS21">
        <v>24.12</v>
      </c>
      <c r="AT21">
        <v>30.15</v>
      </c>
      <c r="AU21">
        <v>13.51</v>
      </c>
      <c r="AV21">
        <v>0.48</v>
      </c>
      <c r="AW21">
        <v>308.77</v>
      </c>
      <c r="AX21">
        <v>0</v>
      </c>
      <c r="AY21">
        <v>37.270000000000003</v>
      </c>
      <c r="AZ21">
        <v>192.98</v>
      </c>
      <c r="BA21">
        <v>37.270000000000003</v>
      </c>
      <c r="BB21">
        <v>12.43</v>
      </c>
      <c r="BC21">
        <v>0</v>
      </c>
      <c r="BD21">
        <v>183.33</v>
      </c>
      <c r="BE21">
        <v>1.59</v>
      </c>
      <c r="BF21">
        <v>0</v>
      </c>
      <c r="BG21">
        <v>0</v>
      </c>
      <c r="BH21">
        <v>0</v>
      </c>
      <c r="BI21">
        <v>48.24</v>
      </c>
      <c r="BJ21">
        <v>24.12</v>
      </c>
      <c r="BK21">
        <v>48.24</v>
      </c>
      <c r="BL21">
        <v>24.66</v>
      </c>
      <c r="BM21">
        <v>24.12</v>
      </c>
      <c r="BN21">
        <v>48.24</v>
      </c>
      <c r="BO21">
        <v>0</v>
      </c>
      <c r="BP21">
        <v>24.12</v>
      </c>
      <c r="BQ21">
        <v>24.12</v>
      </c>
      <c r="BR21">
        <v>24.12</v>
      </c>
      <c r="BS21">
        <v>38.6</v>
      </c>
      <c r="BT21">
        <v>0</v>
      </c>
      <c r="BU21">
        <v>12.34</v>
      </c>
      <c r="BV21">
        <v>24.12</v>
      </c>
      <c r="BW21">
        <v>0</v>
      </c>
    </row>
    <row r="22" spans="1:75">
      <c r="A22" t="s">
        <v>249</v>
      </c>
      <c r="G22" t="s">
        <v>64</v>
      </c>
      <c r="H22" s="73">
        <v>673.73</v>
      </c>
      <c r="I22" s="46">
        <v>483.91999999999996</v>
      </c>
      <c r="J22" s="46">
        <v>548.24000000000012</v>
      </c>
      <c r="K22" s="46">
        <v>111.63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0.52</v>
      </c>
      <c r="Y22">
        <v>48.24</v>
      </c>
      <c r="Z22">
        <v>0</v>
      </c>
      <c r="AA22">
        <v>0</v>
      </c>
      <c r="AB22">
        <v>1.93</v>
      </c>
      <c r="AC22">
        <v>0.61</v>
      </c>
      <c r="AD22">
        <v>72.37</v>
      </c>
      <c r="AE22">
        <v>0.35</v>
      </c>
      <c r="AF22">
        <v>0</v>
      </c>
      <c r="AG22">
        <v>66.760000000000005</v>
      </c>
      <c r="AH22">
        <v>96.49</v>
      </c>
      <c r="AI22">
        <v>1.93</v>
      </c>
      <c r="AJ22">
        <v>0</v>
      </c>
      <c r="AK22">
        <v>64.73</v>
      </c>
      <c r="AL22">
        <v>0.88</v>
      </c>
      <c r="AM22">
        <v>8.68</v>
      </c>
      <c r="AN22">
        <v>111.35</v>
      </c>
      <c r="AO22">
        <v>90.46</v>
      </c>
      <c r="AP22">
        <v>48.61</v>
      </c>
      <c r="AQ22">
        <v>0.53</v>
      </c>
      <c r="AR22">
        <v>0</v>
      </c>
      <c r="AS22">
        <v>24.12</v>
      </c>
      <c r="AT22">
        <v>30.15</v>
      </c>
      <c r="AU22">
        <v>13.51</v>
      </c>
      <c r="AV22">
        <v>0.48</v>
      </c>
      <c r="AW22">
        <v>308.77</v>
      </c>
      <c r="AX22">
        <v>0</v>
      </c>
      <c r="AY22">
        <v>37.270000000000003</v>
      </c>
      <c r="AZ22">
        <v>192.98</v>
      </c>
      <c r="BA22">
        <v>37.270000000000003</v>
      </c>
      <c r="BB22">
        <v>12.43</v>
      </c>
      <c r="BC22">
        <v>0</v>
      </c>
      <c r="BD22">
        <v>183.33</v>
      </c>
      <c r="BE22">
        <v>1.59</v>
      </c>
      <c r="BF22">
        <v>0</v>
      </c>
      <c r="BG22">
        <v>0</v>
      </c>
      <c r="BH22">
        <v>0</v>
      </c>
      <c r="BI22">
        <v>48.24</v>
      </c>
      <c r="BJ22">
        <v>24.12</v>
      </c>
      <c r="BK22">
        <v>48.24</v>
      </c>
      <c r="BL22">
        <v>24.66</v>
      </c>
      <c r="BM22">
        <v>24.12</v>
      </c>
      <c r="BN22">
        <v>48.24</v>
      </c>
      <c r="BO22">
        <v>0</v>
      </c>
      <c r="BP22">
        <v>24.12</v>
      </c>
      <c r="BQ22">
        <v>24.12</v>
      </c>
      <c r="BR22">
        <v>24.12</v>
      </c>
      <c r="BS22">
        <v>38.6</v>
      </c>
      <c r="BT22">
        <v>0</v>
      </c>
      <c r="BU22">
        <v>12.34</v>
      </c>
      <c r="BV22">
        <v>24.12</v>
      </c>
      <c r="BW22">
        <v>0</v>
      </c>
    </row>
    <row r="23" spans="1:75">
      <c r="A23" t="s">
        <v>250</v>
      </c>
      <c r="G23" t="s">
        <v>65</v>
      </c>
      <c r="H23" s="73">
        <v>673.73</v>
      </c>
      <c r="I23" s="46">
        <v>248.48000000000002</v>
      </c>
      <c r="J23" s="46">
        <v>567.45000000000005</v>
      </c>
      <c r="K23" s="46">
        <v>111.63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0.52</v>
      </c>
      <c r="Y23">
        <v>48.24</v>
      </c>
      <c r="Z23">
        <v>0</v>
      </c>
      <c r="AA23">
        <v>0</v>
      </c>
      <c r="AB23">
        <v>1.93</v>
      </c>
      <c r="AC23">
        <v>0.61</v>
      </c>
      <c r="AD23">
        <v>72.37</v>
      </c>
      <c r="AE23">
        <v>0.35</v>
      </c>
      <c r="AF23">
        <v>0</v>
      </c>
      <c r="AG23">
        <v>66.760000000000005</v>
      </c>
      <c r="AH23">
        <v>96.49</v>
      </c>
      <c r="AI23">
        <v>1.93</v>
      </c>
      <c r="AJ23">
        <v>0</v>
      </c>
      <c r="AK23">
        <v>64.73</v>
      </c>
      <c r="AL23">
        <v>0.88</v>
      </c>
      <c r="AM23">
        <v>8.68</v>
      </c>
      <c r="AN23">
        <v>111.35</v>
      </c>
      <c r="AO23">
        <v>90.46</v>
      </c>
      <c r="AP23">
        <v>48.61</v>
      </c>
      <c r="AQ23">
        <v>0.53</v>
      </c>
      <c r="AR23">
        <v>0</v>
      </c>
      <c r="AS23">
        <v>24.12</v>
      </c>
      <c r="AT23">
        <v>30.15</v>
      </c>
      <c r="AU23">
        <v>13.51</v>
      </c>
      <c r="AV23">
        <v>0.48</v>
      </c>
      <c r="AW23">
        <v>73.33</v>
      </c>
      <c r="AX23">
        <v>19.3</v>
      </c>
      <c r="AY23">
        <v>37.270000000000003</v>
      </c>
      <c r="AZ23">
        <v>192.98</v>
      </c>
      <c r="BA23">
        <v>37.270000000000003</v>
      </c>
      <c r="BB23">
        <v>12.43</v>
      </c>
      <c r="BC23">
        <v>0</v>
      </c>
      <c r="BD23">
        <v>183.33</v>
      </c>
      <c r="BE23">
        <v>1.59</v>
      </c>
      <c r="BF23">
        <v>0</v>
      </c>
      <c r="BG23">
        <v>0</v>
      </c>
      <c r="BH23">
        <v>0</v>
      </c>
      <c r="BI23">
        <v>48.24</v>
      </c>
      <c r="BJ23">
        <v>24.12</v>
      </c>
      <c r="BK23">
        <v>48.24</v>
      </c>
      <c r="BL23">
        <v>24.66</v>
      </c>
      <c r="BM23">
        <v>24.12</v>
      </c>
      <c r="BN23">
        <v>48.24</v>
      </c>
      <c r="BO23">
        <v>0</v>
      </c>
      <c r="BP23">
        <v>24.12</v>
      </c>
      <c r="BQ23">
        <v>24.12</v>
      </c>
      <c r="BR23">
        <v>24.12</v>
      </c>
      <c r="BS23">
        <v>38.6</v>
      </c>
      <c r="BT23">
        <v>0</v>
      </c>
      <c r="BU23">
        <v>12.25</v>
      </c>
      <c r="BV23">
        <v>24.12</v>
      </c>
      <c r="BW23">
        <v>0</v>
      </c>
    </row>
    <row r="24" spans="1:75">
      <c r="A24" t="s">
        <v>251</v>
      </c>
      <c r="G24" t="s">
        <v>66</v>
      </c>
      <c r="H24" s="73">
        <v>673.73</v>
      </c>
      <c r="I24" s="46">
        <v>248.48000000000002</v>
      </c>
      <c r="J24" s="46">
        <v>567.45000000000005</v>
      </c>
      <c r="K24" s="46">
        <v>111.63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0.52</v>
      </c>
      <c r="Y24">
        <v>48.24</v>
      </c>
      <c r="Z24">
        <v>0</v>
      </c>
      <c r="AA24">
        <v>0</v>
      </c>
      <c r="AB24">
        <v>1.93</v>
      </c>
      <c r="AC24">
        <v>0.61</v>
      </c>
      <c r="AD24">
        <v>72.37</v>
      </c>
      <c r="AE24">
        <v>0.35</v>
      </c>
      <c r="AF24">
        <v>0</v>
      </c>
      <c r="AG24">
        <v>66.760000000000005</v>
      </c>
      <c r="AH24">
        <v>96.49</v>
      </c>
      <c r="AI24">
        <v>1.93</v>
      </c>
      <c r="AJ24">
        <v>0</v>
      </c>
      <c r="AK24">
        <v>64.73</v>
      </c>
      <c r="AL24">
        <v>0.88</v>
      </c>
      <c r="AM24">
        <v>8.68</v>
      </c>
      <c r="AN24">
        <v>111.35</v>
      </c>
      <c r="AO24">
        <v>90.46</v>
      </c>
      <c r="AP24">
        <v>48.61</v>
      </c>
      <c r="AQ24">
        <v>0.53</v>
      </c>
      <c r="AR24">
        <v>0</v>
      </c>
      <c r="AS24">
        <v>24.12</v>
      </c>
      <c r="AT24">
        <v>30.15</v>
      </c>
      <c r="AU24">
        <v>13.51</v>
      </c>
      <c r="AV24">
        <v>0.48</v>
      </c>
      <c r="AW24">
        <v>73.33</v>
      </c>
      <c r="AX24">
        <v>19.3</v>
      </c>
      <c r="AY24">
        <v>37.270000000000003</v>
      </c>
      <c r="AZ24">
        <v>192.98</v>
      </c>
      <c r="BA24">
        <v>37.270000000000003</v>
      </c>
      <c r="BB24">
        <v>12.43</v>
      </c>
      <c r="BC24">
        <v>0</v>
      </c>
      <c r="BD24">
        <v>183.33</v>
      </c>
      <c r="BE24">
        <v>1.59</v>
      </c>
      <c r="BF24">
        <v>0</v>
      </c>
      <c r="BG24">
        <v>0</v>
      </c>
      <c r="BH24">
        <v>0</v>
      </c>
      <c r="BI24">
        <v>48.24</v>
      </c>
      <c r="BJ24">
        <v>24.12</v>
      </c>
      <c r="BK24">
        <v>48.24</v>
      </c>
      <c r="BL24">
        <v>24.66</v>
      </c>
      <c r="BM24">
        <v>24.12</v>
      </c>
      <c r="BN24">
        <v>48.24</v>
      </c>
      <c r="BO24">
        <v>0</v>
      </c>
      <c r="BP24">
        <v>24.12</v>
      </c>
      <c r="BQ24">
        <v>24.12</v>
      </c>
      <c r="BR24">
        <v>24.12</v>
      </c>
      <c r="BS24">
        <v>38.6</v>
      </c>
      <c r="BT24">
        <v>0</v>
      </c>
      <c r="BU24">
        <v>12.25</v>
      </c>
      <c r="BV24">
        <v>24.12</v>
      </c>
      <c r="BW24">
        <v>0</v>
      </c>
    </row>
    <row r="25" spans="1:75">
      <c r="A25" t="s">
        <v>252</v>
      </c>
      <c r="G25" t="s">
        <v>67</v>
      </c>
      <c r="H25" s="73">
        <v>673.73</v>
      </c>
      <c r="I25" s="46">
        <v>248.48000000000002</v>
      </c>
      <c r="J25" s="46">
        <v>567.45000000000005</v>
      </c>
      <c r="K25" s="46">
        <v>111.63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0.52</v>
      </c>
      <c r="Y25">
        <v>48.24</v>
      </c>
      <c r="Z25">
        <v>0</v>
      </c>
      <c r="AA25">
        <v>0</v>
      </c>
      <c r="AB25">
        <v>1.93</v>
      </c>
      <c r="AC25">
        <v>0.61</v>
      </c>
      <c r="AD25">
        <v>72.37</v>
      </c>
      <c r="AE25">
        <v>0.35</v>
      </c>
      <c r="AF25">
        <v>0</v>
      </c>
      <c r="AG25">
        <v>66.760000000000005</v>
      </c>
      <c r="AH25">
        <v>96.49</v>
      </c>
      <c r="AI25">
        <v>1.93</v>
      </c>
      <c r="AJ25">
        <v>0</v>
      </c>
      <c r="AK25">
        <v>64.73</v>
      </c>
      <c r="AL25">
        <v>0.88</v>
      </c>
      <c r="AM25">
        <v>8.68</v>
      </c>
      <c r="AN25">
        <v>111.35</v>
      </c>
      <c r="AO25">
        <v>90.46</v>
      </c>
      <c r="AP25">
        <v>48.61</v>
      </c>
      <c r="AQ25">
        <v>0.53</v>
      </c>
      <c r="AR25">
        <v>0</v>
      </c>
      <c r="AS25">
        <v>24.12</v>
      </c>
      <c r="AT25">
        <v>30.15</v>
      </c>
      <c r="AU25">
        <v>13.51</v>
      </c>
      <c r="AV25">
        <v>0.48</v>
      </c>
      <c r="AW25">
        <v>73.33</v>
      </c>
      <c r="AX25">
        <v>19.3</v>
      </c>
      <c r="AY25">
        <v>37.270000000000003</v>
      </c>
      <c r="AZ25">
        <v>192.98</v>
      </c>
      <c r="BA25">
        <v>37.270000000000003</v>
      </c>
      <c r="BB25">
        <v>12.43</v>
      </c>
      <c r="BC25">
        <v>0</v>
      </c>
      <c r="BD25">
        <v>183.33</v>
      </c>
      <c r="BE25">
        <v>1.59</v>
      </c>
      <c r="BF25">
        <v>0</v>
      </c>
      <c r="BG25">
        <v>0</v>
      </c>
      <c r="BH25">
        <v>0</v>
      </c>
      <c r="BI25">
        <v>48.24</v>
      </c>
      <c r="BJ25">
        <v>24.12</v>
      </c>
      <c r="BK25">
        <v>48.24</v>
      </c>
      <c r="BL25">
        <v>24.66</v>
      </c>
      <c r="BM25">
        <v>24.12</v>
      </c>
      <c r="BN25">
        <v>48.24</v>
      </c>
      <c r="BO25">
        <v>0</v>
      </c>
      <c r="BP25">
        <v>24.12</v>
      </c>
      <c r="BQ25">
        <v>24.12</v>
      </c>
      <c r="BR25">
        <v>24.12</v>
      </c>
      <c r="BS25">
        <v>38.6</v>
      </c>
      <c r="BT25">
        <v>0</v>
      </c>
      <c r="BU25">
        <v>12.25</v>
      </c>
      <c r="BV25">
        <v>24.12</v>
      </c>
      <c r="BW25">
        <v>0</v>
      </c>
    </row>
    <row r="26" spans="1:75">
      <c r="A26" t="s">
        <v>253</v>
      </c>
      <c r="G26" t="s">
        <v>68</v>
      </c>
      <c r="H26" s="73">
        <v>673.73</v>
      </c>
      <c r="I26" s="46">
        <v>248.48000000000002</v>
      </c>
      <c r="J26" s="46">
        <v>567.45000000000005</v>
      </c>
      <c r="K26" s="46">
        <v>111.63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0.52</v>
      </c>
      <c r="Y26">
        <v>48.24</v>
      </c>
      <c r="Z26">
        <v>0</v>
      </c>
      <c r="AA26">
        <v>0</v>
      </c>
      <c r="AB26">
        <v>1.93</v>
      </c>
      <c r="AC26">
        <v>0.61</v>
      </c>
      <c r="AD26">
        <v>72.37</v>
      </c>
      <c r="AE26">
        <v>0.35</v>
      </c>
      <c r="AF26">
        <v>0</v>
      </c>
      <c r="AG26">
        <v>66.760000000000005</v>
      </c>
      <c r="AH26">
        <v>96.49</v>
      </c>
      <c r="AI26">
        <v>1.93</v>
      </c>
      <c r="AJ26">
        <v>0</v>
      </c>
      <c r="AK26">
        <v>64.73</v>
      </c>
      <c r="AL26">
        <v>0.88</v>
      </c>
      <c r="AM26">
        <v>8.68</v>
      </c>
      <c r="AN26">
        <v>111.35</v>
      </c>
      <c r="AO26">
        <v>90.46</v>
      </c>
      <c r="AP26">
        <v>48.61</v>
      </c>
      <c r="AQ26">
        <v>0.53</v>
      </c>
      <c r="AR26">
        <v>0</v>
      </c>
      <c r="AS26">
        <v>24.12</v>
      </c>
      <c r="AT26">
        <v>30.15</v>
      </c>
      <c r="AU26">
        <v>13.51</v>
      </c>
      <c r="AV26">
        <v>0.48</v>
      </c>
      <c r="AW26">
        <v>73.33</v>
      </c>
      <c r="AX26">
        <v>19.3</v>
      </c>
      <c r="AY26">
        <v>37.270000000000003</v>
      </c>
      <c r="AZ26">
        <v>192.98</v>
      </c>
      <c r="BA26">
        <v>37.270000000000003</v>
      </c>
      <c r="BB26">
        <v>12.43</v>
      </c>
      <c r="BC26">
        <v>0</v>
      </c>
      <c r="BD26">
        <v>183.33</v>
      </c>
      <c r="BE26">
        <v>1.59</v>
      </c>
      <c r="BF26">
        <v>0</v>
      </c>
      <c r="BG26">
        <v>0</v>
      </c>
      <c r="BH26">
        <v>0</v>
      </c>
      <c r="BI26">
        <v>48.24</v>
      </c>
      <c r="BJ26">
        <v>24.12</v>
      </c>
      <c r="BK26">
        <v>48.24</v>
      </c>
      <c r="BL26">
        <v>24.66</v>
      </c>
      <c r="BM26">
        <v>24.12</v>
      </c>
      <c r="BN26">
        <v>48.24</v>
      </c>
      <c r="BO26">
        <v>0</v>
      </c>
      <c r="BP26">
        <v>24.12</v>
      </c>
      <c r="BQ26">
        <v>24.12</v>
      </c>
      <c r="BR26">
        <v>24.12</v>
      </c>
      <c r="BS26">
        <v>38.6</v>
      </c>
      <c r="BT26">
        <v>0</v>
      </c>
      <c r="BU26">
        <v>12.25</v>
      </c>
      <c r="BV26">
        <v>24.12</v>
      </c>
      <c r="BW26">
        <v>0</v>
      </c>
    </row>
    <row r="27" spans="1:75">
      <c r="A27" t="s">
        <v>254</v>
      </c>
      <c r="G27" t="s">
        <v>69</v>
      </c>
      <c r="H27" s="73">
        <v>583.27</v>
      </c>
      <c r="I27" s="46">
        <v>204.82</v>
      </c>
      <c r="J27" s="46">
        <v>567.36</v>
      </c>
      <c r="K27" s="46">
        <v>111.63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0.52</v>
      </c>
      <c r="Y27">
        <v>48.24</v>
      </c>
      <c r="Z27">
        <v>0</v>
      </c>
      <c r="AA27">
        <v>0</v>
      </c>
      <c r="AB27">
        <v>1.93</v>
      </c>
      <c r="AC27">
        <v>0.61</v>
      </c>
      <c r="AD27">
        <v>72.37</v>
      </c>
      <c r="AE27">
        <v>0.35</v>
      </c>
      <c r="AF27">
        <v>0</v>
      </c>
      <c r="AG27">
        <v>66.760000000000005</v>
      </c>
      <c r="AH27">
        <v>96.49</v>
      </c>
      <c r="AI27">
        <v>1.93</v>
      </c>
      <c r="AJ27">
        <v>0</v>
      </c>
      <c r="AK27">
        <v>64.73</v>
      </c>
      <c r="AL27">
        <v>0.88</v>
      </c>
      <c r="AM27">
        <v>8.68</v>
      </c>
      <c r="AN27">
        <v>111.35</v>
      </c>
      <c r="AO27">
        <v>0</v>
      </c>
      <c r="AP27">
        <v>48.61</v>
      </c>
      <c r="AQ27">
        <v>0.53</v>
      </c>
      <c r="AR27">
        <v>0</v>
      </c>
      <c r="AS27">
        <v>24.12</v>
      </c>
      <c r="AT27">
        <v>0</v>
      </c>
      <c r="AU27">
        <v>0</v>
      </c>
      <c r="AV27">
        <v>0.48</v>
      </c>
      <c r="AW27">
        <v>73.33</v>
      </c>
      <c r="AX27">
        <v>19.3</v>
      </c>
      <c r="AY27">
        <v>37.270000000000003</v>
      </c>
      <c r="AZ27">
        <v>192.98</v>
      </c>
      <c r="BA27">
        <v>37.270000000000003</v>
      </c>
      <c r="BB27">
        <v>12.43</v>
      </c>
      <c r="BC27">
        <v>0</v>
      </c>
      <c r="BD27">
        <v>183.33</v>
      </c>
      <c r="BE27">
        <v>1.59</v>
      </c>
      <c r="BF27">
        <v>0</v>
      </c>
      <c r="BG27">
        <v>0</v>
      </c>
      <c r="BH27">
        <v>0</v>
      </c>
      <c r="BI27">
        <v>48.24</v>
      </c>
      <c r="BJ27">
        <v>24.12</v>
      </c>
      <c r="BK27">
        <v>48.24</v>
      </c>
      <c r="BL27">
        <v>24.66</v>
      </c>
      <c r="BM27">
        <v>24.12</v>
      </c>
      <c r="BN27">
        <v>48.24</v>
      </c>
      <c r="BO27">
        <v>0</v>
      </c>
      <c r="BP27">
        <v>24.12</v>
      </c>
      <c r="BQ27">
        <v>24.12</v>
      </c>
      <c r="BR27">
        <v>24.12</v>
      </c>
      <c r="BS27">
        <v>38.6</v>
      </c>
      <c r="BT27">
        <v>0</v>
      </c>
      <c r="BU27">
        <v>12.16</v>
      </c>
      <c r="BV27">
        <v>24.12</v>
      </c>
      <c r="BW27">
        <v>0</v>
      </c>
    </row>
    <row r="28" spans="1:75">
      <c r="A28" t="s">
        <v>255</v>
      </c>
      <c r="G28" t="s">
        <v>70</v>
      </c>
      <c r="H28" s="73">
        <v>583.27</v>
      </c>
      <c r="I28" s="46">
        <v>204.82</v>
      </c>
      <c r="J28" s="46">
        <v>567.36</v>
      </c>
      <c r="K28" s="46">
        <v>111.63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0.52</v>
      </c>
      <c r="Y28">
        <v>48.24</v>
      </c>
      <c r="Z28">
        <v>0</v>
      </c>
      <c r="AA28">
        <v>0</v>
      </c>
      <c r="AB28">
        <v>1.93</v>
      </c>
      <c r="AC28">
        <v>0.61</v>
      </c>
      <c r="AD28">
        <v>72.37</v>
      </c>
      <c r="AE28">
        <v>0.35</v>
      </c>
      <c r="AF28">
        <v>0</v>
      </c>
      <c r="AG28">
        <v>66.760000000000005</v>
      </c>
      <c r="AH28">
        <v>96.49</v>
      </c>
      <c r="AI28">
        <v>1.93</v>
      </c>
      <c r="AJ28">
        <v>0</v>
      </c>
      <c r="AK28">
        <v>64.73</v>
      </c>
      <c r="AL28">
        <v>0.88</v>
      </c>
      <c r="AM28">
        <v>8.68</v>
      </c>
      <c r="AN28">
        <v>111.35</v>
      </c>
      <c r="AO28">
        <v>0</v>
      </c>
      <c r="AP28">
        <v>48.61</v>
      </c>
      <c r="AQ28">
        <v>0.53</v>
      </c>
      <c r="AR28">
        <v>0</v>
      </c>
      <c r="AS28">
        <v>24.12</v>
      </c>
      <c r="AT28">
        <v>0</v>
      </c>
      <c r="AU28">
        <v>0</v>
      </c>
      <c r="AV28">
        <v>0.48</v>
      </c>
      <c r="AW28">
        <v>73.33</v>
      </c>
      <c r="AX28">
        <v>19.3</v>
      </c>
      <c r="AY28">
        <v>37.270000000000003</v>
      </c>
      <c r="AZ28">
        <v>192.98</v>
      </c>
      <c r="BA28">
        <v>37.270000000000003</v>
      </c>
      <c r="BB28">
        <v>12.43</v>
      </c>
      <c r="BC28">
        <v>0</v>
      </c>
      <c r="BD28">
        <v>183.33</v>
      </c>
      <c r="BE28">
        <v>1.59</v>
      </c>
      <c r="BF28">
        <v>0</v>
      </c>
      <c r="BG28">
        <v>0</v>
      </c>
      <c r="BH28">
        <v>0</v>
      </c>
      <c r="BI28">
        <v>48.24</v>
      </c>
      <c r="BJ28">
        <v>24.12</v>
      </c>
      <c r="BK28">
        <v>48.24</v>
      </c>
      <c r="BL28">
        <v>24.66</v>
      </c>
      <c r="BM28">
        <v>24.12</v>
      </c>
      <c r="BN28">
        <v>48.24</v>
      </c>
      <c r="BO28">
        <v>0</v>
      </c>
      <c r="BP28">
        <v>24.12</v>
      </c>
      <c r="BQ28">
        <v>24.12</v>
      </c>
      <c r="BR28">
        <v>24.12</v>
      </c>
      <c r="BS28">
        <v>38.6</v>
      </c>
      <c r="BT28">
        <v>0</v>
      </c>
      <c r="BU28">
        <v>12.16</v>
      </c>
      <c r="BV28">
        <v>24.12</v>
      </c>
      <c r="BW28">
        <v>0</v>
      </c>
    </row>
    <row r="29" spans="1:75">
      <c r="A29" t="s">
        <v>263</v>
      </c>
      <c r="G29" t="s">
        <v>71</v>
      </c>
      <c r="H29" s="73">
        <v>583.27</v>
      </c>
      <c r="I29" s="46">
        <v>204.82</v>
      </c>
      <c r="J29" s="46">
        <v>567.36</v>
      </c>
      <c r="K29" s="46">
        <v>111.63</v>
      </c>
      <c r="L29" s="46">
        <v>4.43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0.52</v>
      </c>
      <c r="Y29">
        <v>48.24</v>
      </c>
      <c r="Z29">
        <v>0</v>
      </c>
      <c r="AA29">
        <v>0</v>
      </c>
      <c r="AB29">
        <v>1.93</v>
      </c>
      <c r="AC29">
        <v>0.61</v>
      </c>
      <c r="AD29">
        <v>72.37</v>
      </c>
      <c r="AE29">
        <v>0.35</v>
      </c>
      <c r="AF29">
        <v>0</v>
      </c>
      <c r="AG29">
        <v>66.760000000000005</v>
      </c>
      <c r="AH29">
        <v>96.49</v>
      </c>
      <c r="AI29">
        <v>1.93</v>
      </c>
      <c r="AJ29">
        <v>0</v>
      </c>
      <c r="AK29">
        <v>64.73</v>
      </c>
      <c r="AL29">
        <v>0.88</v>
      </c>
      <c r="AM29">
        <v>8.68</v>
      </c>
      <c r="AN29">
        <v>111.35</v>
      </c>
      <c r="AO29">
        <v>0</v>
      </c>
      <c r="AP29">
        <v>48.61</v>
      </c>
      <c r="AQ29">
        <v>0.53</v>
      </c>
      <c r="AR29">
        <v>0</v>
      </c>
      <c r="AS29">
        <v>24.12</v>
      </c>
      <c r="AT29">
        <v>0</v>
      </c>
      <c r="AU29">
        <v>0</v>
      </c>
      <c r="AV29">
        <v>0.48</v>
      </c>
      <c r="AW29">
        <v>73.33</v>
      </c>
      <c r="AX29">
        <v>19.3</v>
      </c>
      <c r="AY29">
        <v>37.270000000000003</v>
      </c>
      <c r="AZ29">
        <v>192.98</v>
      </c>
      <c r="BA29">
        <v>37.270000000000003</v>
      </c>
      <c r="BB29">
        <v>12.43</v>
      </c>
      <c r="BC29">
        <v>0</v>
      </c>
      <c r="BD29">
        <v>183.33</v>
      </c>
      <c r="BE29">
        <v>1.59</v>
      </c>
      <c r="BF29">
        <v>0</v>
      </c>
      <c r="BG29">
        <v>0.56999999999999995</v>
      </c>
      <c r="BH29">
        <v>0</v>
      </c>
      <c r="BI29">
        <v>48.24</v>
      </c>
      <c r="BJ29">
        <v>24.12</v>
      </c>
      <c r="BK29">
        <v>48.24</v>
      </c>
      <c r="BL29">
        <v>24.66</v>
      </c>
      <c r="BM29">
        <v>24.12</v>
      </c>
      <c r="BN29">
        <v>48.24</v>
      </c>
      <c r="BO29">
        <v>0</v>
      </c>
      <c r="BP29">
        <v>24.12</v>
      </c>
      <c r="BQ29">
        <v>24.12</v>
      </c>
      <c r="BR29">
        <v>24.12</v>
      </c>
      <c r="BS29">
        <v>38.6</v>
      </c>
      <c r="BT29">
        <v>0</v>
      </c>
      <c r="BU29">
        <v>12.16</v>
      </c>
      <c r="BV29">
        <v>24.12</v>
      </c>
      <c r="BW29">
        <v>0</v>
      </c>
    </row>
    <row r="30" spans="1:75">
      <c r="A30" t="s">
        <v>264</v>
      </c>
      <c r="G30" t="s">
        <v>72</v>
      </c>
      <c r="H30" s="73">
        <v>583.27</v>
      </c>
      <c r="I30" s="46">
        <v>204.82</v>
      </c>
      <c r="J30" s="46">
        <v>567.36</v>
      </c>
      <c r="K30" s="46">
        <v>111.63</v>
      </c>
      <c r="L30" s="46">
        <v>4.8899999999999997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0.52</v>
      </c>
      <c r="Y30">
        <v>48.24</v>
      </c>
      <c r="Z30">
        <v>0</v>
      </c>
      <c r="AA30">
        <v>0</v>
      </c>
      <c r="AB30">
        <v>1.93</v>
      </c>
      <c r="AC30">
        <v>0.61</v>
      </c>
      <c r="AD30">
        <v>72.37</v>
      </c>
      <c r="AE30">
        <v>0.35</v>
      </c>
      <c r="AF30">
        <v>0</v>
      </c>
      <c r="AG30">
        <v>66.760000000000005</v>
      </c>
      <c r="AH30">
        <v>96.49</v>
      </c>
      <c r="AI30">
        <v>1.93</v>
      </c>
      <c r="AJ30">
        <v>0</v>
      </c>
      <c r="AK30">
        <v>64.73</v>
      </c>
      <c r="AL30">
        <v>0.88</v>
      </c>
      <c r="AM30">
        <v>8.68</v>
      </c>
      <c r="AN30">
        <v>111.35</v>
      </c>
      <c r="AO30">
        <v>0</v>
      </c>
      <c r="AP30">
        <v>48.61</v>
      </c>
      <c r="AQ30">
        <v>0.53</v>
      </c>
      <c r="AR30">
        <v>0</v>
      </c>
      <c r="AS30">
        <v>24.12</v>
      </c>
      <c r="AT30">
        <v>0</v>
      </c>
      <c r="AU30">
        <v>0</v>
      </c>
      <c r="AV30">
        <v>0.48</v>
      </c>
      <c r="AW30">
        <v>73.33</v>
      </c>
      <c r="AX30">
        <v>19.3</v>
      </c>
      <c r="AY30">
        <v>37.270000000000003</v>
      </c>
      <c r="AZ30">
        <v>192.98</v>
      </c>
      <c r="BA30">
        <v>37.270000000000003</v>
      </c>
      <c r="BB30">
        <v>12.43</v>
      </c>
      <c r="BC30">
        <v>0</v>
      </c>
      <c r="BD30">
        <v>183.33</v>
      </c>
      <c r="BE30">
        <v>1.59</v>
      </c>
      <c r="BF30">
        <v>0</v>
      </c>
      <c r="BG30">
        <v>1.03</v>
      </c>
      <c r="BH30">
        <v>0</v>
      </c>
      <c r="BI30">
        <v>48.24</v>
      </c>
      <c r="BJ30">
        <v>24.12</v>
      </c>
      <c r="BK30">
        <v>48.24</v>
      </c>
      <c r="BL30">
        <v>24.66</v>
      </c>
      <c r="BM30">
        <v>24.12</v>
      </c>
      <c r="BN30">
        <v>48.24</v>
      </c>
      <c r="BO30">
        <v>0</v>
      </c>
      <c r="BP30">
        <v>24.12</v>
      </c>
      <c r="BQ30">
        <v>24.12</v>
      </c>
      <c r="BR30">
        <v>24.12</v>
      </c>
      <c r="BS30">
        <v>38.6</v>
      </c>
      <c r="BT30">
        <v>0</v>
      </c>
      <c r="BU30">
        <v>12.16</v>
      </c>
      <c r="BV30">
        <v>24.12</v>
      </c>
      <c r="BW30">
        <v>0</v>
      </c>
    </row>
    <row r="31" spans="1:75">
      <c r="A31" t="s">
        <v>274</v>
      </c>
      <c r="G31" t="s">
        <v>73</v>
      </c>
      <c r="H31" s="73">
        <v>583.42000000000007</v>
      </c>
      <c r="I31" s="46">
        <v>204.82</v>
      </c>
      <c r="J31" s="46">
        <v>567.2700000000001</v>
      </c>
      <c r="K31" s="46">
        <v>111.63</v>
      </c>
      <c r="L31" s="46">
        <v>5.09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0.52</v>
      </c>
      <c r="Y31">
        <v>48.24</v>
      </c>
      <c r="Z31">
        <v>0</v>
      </c>
      <c r="AA31">
        <v>0</v>
      </c>
      <c r="AB31">
        <v>1.93</v>
      </c>
      <c r="AC31">
        <v>0.61</v>
      </c>
      <c r="AD31">
        <v>72.37</v>
      </c>
      <c r="AE31">
        <v>0.35</v>
      </c>
      <c r="AF31">
        <v>0</v>
      </c>
      <c r="AG31">
        <v>66.760000000000005</v>
      </c>
      <c r="AH31">
        <v>96.49</v>
      </c>
      <c r="AI31">
        <v>1.93</v>
      </c>
      <c r="AJ31">
        <v>0</v>
      </c>
      <c r="AK31">
        <v>64.73</v>
      </c>
      <c r="AL31">
        <v>0.88</v>
      </c>
      <c r="AM31">
        <v>8.68</v>
      </c>
      <c r="AN31">
        <v>111.35</v>
      </c>
      <c r="AO31">
        <v>0</v>
      </c>
      <c r="AP31">
        <v>48.61</v>
      </c>
      <c r="AQ31">
        <v>0.68</v>
      </c>
      <c r="AR31">
        <v>0</v>
      </c>
      <c r="AS31">
        <v>24.12</v>
      </c>
      <c r="AT31">
        <v>0</v>
      </c>
      <c r="AU31">
        <v>0</v>
      </c>
      <c r="AV31">
        <v>0.48</v>
      </c>
      <c r="AW31">
        <v>73.33</v>
      </c>
      <c r="AX31">
        <v>19.3</v>
      </c>
      <c r="AY31">
        <v>37.270000000000003</v>
      </c>
      <c r="AZ31">
        <v>192.98</v>
      </c>
      <c r="BA31">
        <v>37.270000000000003</v>
      </c>
      <c r="BB31">
        <v>12.43</v>
      </c>
      <c r="BC31">
        <v>0</v>
      </c>
      <c r="BD31">
        <v>183.33</v>
      </c>
      <c r="BE31">
        <v>1.59</v>
      </c>
      <c r="BF31">
        <v>0</v>
      </c>
      <c r="BG31">
        <v>1.23</v>
      </c>
      <c r="BH31">
        <v>0</v>
      </c>
      <c r="BI31">
        <v>48.24</v>
      </c>
      <c r="BJ31">
        <v>24.12</v>
      </c>
      <c r="BK31">
        <v>48.24</v>
      </c>
      <c r="BL31">
        <v>24.66</v>
      </c>
      <c r="BM31">
        <v>24.12</v>
      </c>
      <c r="BN31">
        <v>48.24</v>
      </c>
      <c r="BO31">
        <v>0</v>
      </c>
      <c r="BP31">
        <v>24.12</v>
      </c>
      <c r="BQ31">
        <v>24.12</v>
      </c>
      <c r="BR31">
        <v>24.12</v>
      </c>
      <c r="BS31">
        <v>38.6</v>
      </c>
      <c r="BT31">
        <v>0</v>
      </c>
      <c r="BU31">
        <v>12.07</v>
      </c>
      <c r="BV31">
        <v>24.12</v>
      </c>
      <c r="BW31">
        <v>0</v>
      </c>
    </row>
    <row r="32" spans="1:75">
      <c r="A32" t="s">
        <v>275</v>
      </c>
      <c r="G32" t="s">
        <v>74</v>
      </c>
      <c r="H32" s="73">
        <v>583.42000000000007</v>
      </c>
      <c r="I32" s="46">
        <v>204.82</v>
      </c>
      <c r="J32" s="46">
        <v>567.2700000000001</v>
      </c>
      <c r="K32" s="46">
        <v>111.63</v>
      </c>
      <c r="L32" s="46">
        <v>5.16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0.52</v>
      </c>
      <c r="Y32">
        <v>48.24</v>
      </c>
      <c r="Z32">
        <v>0</v>
      </c>
      <c r="AA32">
        <v>0</v>
      </c>
      <c r="AB32">
        <v>1.93</v>
      </c>
      <c r="AC32">
        <v>0.61</v>
      </c>
      <c r="AD32">
        <v>72.37</v>
      </c>
      <c r="AE32">
        <v>0.35</v>
      </c>
      <c r="AF32">
        <v>0</v>
      </c>
      <c r="AG32">
        <v>66.760000000000005</v>
      </c>
      <c r="AH32">
        <v>96.49</v>
      </c>
      <c r="AI32">
        <v>1.93</v>
      </c>
      <c r="AJ32">
        <v>0</v>
      </c>
      <c r="AK32">
        <v>64.73</v>
      </c>
      <c r="AL32">
        <v>0.88</v>
      </c>
      <c r="AM32">
        <v>8.68</v>
      </c>
      <c r="AN32">
        <v>111.35</v>
      </c>
      <c r="AO32">
        <v>0</v>
      </c>
      <c r="AP32">
        <v>48.61</v>
      </c>
      <c r="AQ32">
        <v>0.68</v>
      </c>
      <c r="AR32">
        <v>0</v>
      </c>
      <c r="AS32">
        <v>24.12</v>
      </c>
      <c r="AT32">
        <v>0</v>
      </c>
      <c r="AU32">
        <v>0</v>
      </c>
      <c r="AV32">
        <v>0.48</v>
      </c>
      <c r="AW32">
        <v>73.33</v>
      </c>
      <c r="AX32">
        <v>19.3</v>
      </c>
      <c r="AY32">
        <v>37.270000000000003</v>
      </c>
      <c r="AZ32">
        <v>192.98</v>
      </c>
      <c r="BA32">
        <v>37.270000000000003</v>
      </c>
      <c r="BB32">
        <v>12.43</v>
      </c>
      <c r="BC32">
        <v>0</v>
      </c>
      <c r="BD32">
        <v>183.33</v>
      </c>
      <c r="BE32">
        <v>1.59</v>
      </c>
      <c r="BF32">
        <v>0</v>
      </c>
      <c r="BG32">
        <v>1.3</v>
      </c>
      <c r="BH32">
        <v>0</v>
      </c>
      <c r="BI32">
        <v>48.24</v>
      </c>
      <c r="BJ32">
        <v>24.12</v>
      </c>
      <c r="BK32">
        <v>48.24</v>
      </c>
      <c r="BL32">
        <v>24.66</v>
      </c>
      <c r="BM32">
        <v>24.12</v>
      </c>
      <c r="BN32">
        <v>48.24</v>
      </c>
      <c r="BO32">
        <v>0</v>
      </c>
      <c r="BP32">
        <v>24.12</v>
      </c>
      <c r="BQ32">
        <v>24.12</v>
      </c>
      <c r="BR32">
        <v>24.12</v>
      </c>
      <c r="BS32">
        <v>38.6</v>
      </c>
      <c r="BT32">
        <v>0</v>
      </c>
      <c r="BU32">
        <v>12.07</v>
      </c>
      <c r="BV32">
        <v>24.12</v>
      </c>
      <c r="BW32">
        <v>0</v>
      </c>
    </row>
    <row r="33" spans="1:75">
      <c r="A33" t="s">
        <v>276</v>
      </c>
      <c r="G33" t="s">
        <v>75</v>
      </c>
      <c r="H33" s="73">
        <v>583.42000000000007</v>
      </c>
      <c r="I33" s="46">
        <v>204.82</v>
      </c>
      <c r="J33" s="46">
        <v>567.2700000000001</v>
      </c>
      <c r="K33" s="46">
        <v>111.63</v>
      </c>
      <c r="L33" s="46">
        <v>5.21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0.52</v>
      </c>
      <c r="Y33">
        <v>48.24</v>
      </c>
      <c r="Z33">
        <v>0</v>
      </c>
      <c r="AA33">
        <v>0</v>
      </c>
      <c r="AB33">
        <v>1.93</v>
      </c>
      <c r="AC33">
        <v>0.61</v>
      </c>
      <c r="AD33">
        <v>72.37</v>
      </c>
      <c r="AE33">
        <v>0.35</v>
      </c>
      <c r="AF33">
        <v>0</v>
      </c>
      <c r="AG33">
        <v>66.760000000000005</v>
      </c>
      <c r="AH33">
        <v>96.49</v>
      </c>
      <c r="AI33">
        <v>1.93</v>
      </c>
      <c r="AJ33">
        <v>0</v>
      </c>
      <c r="AK33">
        <v>64.73</v>
      </c>
      <c r="AL33">
        <v>0.88</v>
      </c>
      <c r="AM33">
        <v>8.68</v>
      </c>
      <c r="AN33">
        <v>111.35</v>
      </c>
      <c r="AO33">
        <v>0</v>
      </c>
      <c r="AP33">
        <v>48.61</v>
      </c>
      <c r="AQ33">
        <v>0.68</v>
      </c>
      <c r="AR33">
        <v>0</v>
      </c>
      <c r="AS33">
        <v>24.12</v>
      </c>
      <c r="AT33">
        <v>0</v>
      </c>
      <c r="AU33">
        <v>0</v>
      </c>
      <c r="AV33">
        <v>0.48</v>
      </c>
      <c r="AW33">
        <v>73.33</v>
      </c>
      <c r="AX33">
        <v>19.3</v>
      </c>
      <c r="AY33">
        <v>37.270000000000003</v>
      </c>
      <c r="AZ33">
        <v>192.98</v>
      </c>
      <c r="BA33">
        <v>37.270000000000003</v>
      </c>
      <c r="BB33">
        <v>12.43</v>
      </c>
      <c r="BC33">
        <v>0</v>
      </c>
      <c r="BD33">
        <v>183.33</v>
      </c>
      <c r="BE33">
        <v>1.59</v>
      </c>
      <c r="BF33">
        <v>0</v>
      </c>
      <c r="BG33">
        <v>1.35</v>
      </c>
      <c r="BH33">
        <v>0</v>
      </c>
      <c r="BI33">
        <v>48.24</v>
      </c>
      <c r="BJ33">
        <v>24.12</v>
      </c>
      <c r="BK33">
        <v>48.24</v>
      </c>
      <c r="BL33">
        <v>24.66</v>
      </c>
      <c r="BM33">
        <v>24.12</v>
      </c>
      <c r="BN33">
        <v>48.24</v>
      </c>
      <c r="BO33">
        <v>0</v>
      </c>
      <c r="BP33">
        <v>24.12</v>
      </c>
      <c r="BQ33">
        <v>24.12</v>
      </c>
      <c r="BR33">
        <v>24.12</v>
      </c>
      <c r="BS33">
        <v>38.6</v>
      </c>
      <c r="BT33">
        <v>0</v>
      </c>
      <c r="BU33">
        <v>12.07</v>
      </c>
      <c r="BV33">
        <v>24.12</v>
      </c>
      <c r="BW33">
        <v>0</v>
      </c>
    </row>
    <row r="34" spans="1:75">
      <c r="A34" t="s">
        <v>277</v>
      </c>
      <c r="G34" t="s">
        <v>76</v>
      </c>
      <c r="H34" s="73">
        <v>583.42000000000007</v>
      </c>
      <c r="I34" s="46">
        <v>204.82</v>
      </c>
      <c r="J34" s="46">
        <v>567.2700000000001</v>
      </c>
      <c r="K34" s="46">
        <v>111.63</v>
      </c>
      <c r="L34" s="46">
        <v>5.55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0.52</v>
      </c>
      <c r="Y34">
        <v>48.24</v>
      </c>
      <c r="Z34">
        <v>0</v>
      </c>
      <c r="AA34">
        <v>0</v>
      </c>
      <c r="AB34">
        <v>1.93</v>
      </c>
      <c r="AC34">
        <v>0.61</v>
      </c>
      <c r="AD34">
        <v>72.37</v>
      </c>
      <c r="AE34">
        <v>0.35</v>
      </c>
      <c r="AF34">
        <v>0</v>
      </c>
      <c r="AG34">
        <v>66.760000000000005</v>
      </c>
      <c r="AH34">
        <v>96.49</v>
      </c>
      <c r="AI34">
        <v>1.93</v>
      </c>
      <c r="AJ34">
        <v>0</v>
      </c>
      <c r="AK34">
        <v>64.73</v>
      </c>
      <c r="AL34">
        <v>0.88</v>
      </c>
      <c r="AM34">
        <v>8.68</v>
      </c>
      <c r="AN34">
        <v>111.35</v>
      </c>
      <c r="AO34">
        <v>0</v>
      </c>
      <c r="AP34">
        <v>48.61</v>
      </c>
      <c r="AQ34">
        <v>0.68</v>
      </c>
      <c r="AR34">
        <v>0</v>
      </c>
      <c r="AS34">
        <v>24.12</v>
      </c>
      <c r="AT34">
        <v>0</v>
      </c>
      <c r="AU34">
        <v>0</v>
      </c>
      <c r="AV34">
        <v>0.48</v>
      </c>
      <c r="AW34">
        <v>73.33</v>
      </c>
      <c r="AX34">
        <v>19.3</v>
      </c>
      <c r="AY34">
        <v>37.270000000000003</v>
      </c>
      <c r="AZ34">
        <v>192.98</v>
      </c>
      <c r="BA34">
        <v>37.270000000000003</v>
      </c>
      <c r="BB34">
        <v>12.43</v>
      </c>
      <c r="BC34">
        <v>0</v>
      </c>
      <c r="BD34">
        <v>183.33</v>
      </c>
      <c r="BE34">
        <v>1.59</v>
      </c>
      <c r="BF34">
        <v>0</v>
      </c>
      <c r="BG34">
        <v>1.69</v>
      </c>
      <c r="BH34">
        <v>0</v>
      </c>
      <c r="BI34">
        <v>48.24</v>
      </c>
      <c r="BJ34">
        <v>24.12</v>
      </c>
      <c r="BK34">
        <v>48.24</v>
      </c>
      <c r="BL34">
        <v>24.66</v>
      </c>
      <c r="BM34">
        <v>24.12</v>
      </c>
      <c r="BN34">
        <v>48.24</v>
      </c>
      <c r="BO34">
        <v>0</v>
      </c>
      <c r="BP34">
        <v>24.12</v>
      </c>
      <c r="BQ34">
        <v>24.12</v>
      </c>
      <c r="BR34">
        <v>24.12</v>
      </c>
      <c r="BS34">
        <v>38.6</v>
      </c>
      <c r="BT34">
        <v>0</v>
      </c>
      <c r="BU34">
        <v>12.07</v>
      </c>
      <c r="BV34">
        <v>24.12</v>
      </c>
      <c r="BW34">
        <v>0</v>
      </c>
    </row>
    <row r="35" spans="1:75">
      <c r="A35" t="s">
        <v>279</v>
      </c>
      <c r="G35" t="s">
        <v>77</v>
      </c>
      <c r="H35" s="73">
        <v>778.98</v>
      </c>
      <c r="I35" s="46">
        <v>204.82</v>
      </c>
      <c r="J35" s="46">
        <v>567.17000000000007</v>
      </c>
      <c r="K35" s="46">
        <v>111.63</v>
      </c>
      <c r="L35" s="46">
        <v>5.9499999999999993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0.52</v>
      </c>
      <c r="Y35">
        <v>48.24</v>
      </c>
      <c r="Z35">
        <v>0</v>
      </c>
      <c r="AA35">
        <v>0</v>
      </c>
      <c r="AB35">
        <v>1.93</v>
      </c>
      <c r="AC35">
        <v>0.61</v>
      </c>
      <c r="AD35">
        <v>72.37</v>
      </c>
      <c r="AE35">
        <v>0.35</v>
      </c>
      <c r="AF35">
        <v>0</v>
      </c>
      <c r="AG35">
        <v>66.760000000000005</v>
      </c>
      <c r="AH35">
        <v>96.49</v>
      </c>
      <c r="AI35">
        <v>1.93</v>
      </c>
      <c r="AJ35">
        <v>0</v>
      </c>
      <c r="AK35">
        <v>64.73</v>
      </c>
      <c r="AL35">
        <v>0.88</v>
      </c>
      <c r="AM35">
        <v>9.65</v>
      </c>
      <c r="AN35">
        <v>111.35</v>
      </c>
      <c r="AO35">
        <v>0</v>
      </c>
      <c r="AP35">
        <v>242.92</v>
      </c>
      <c r="AQ35">
        <v>0.96</v>
      </c>
      <c r="AR35">
        <v>0</v>
      </c>
      <c r="AS35">
        <v>24.12</v>
      </c>
      <c r="AT35">
        <v>0</v>
      </c>
      <c r="AU35">
        <v>0</v>
      </c>
      <c r="AV35">
        <v>0.48</v>
      </c>
      <c r="AW35">
        <v>73.33</v>
      </c>
      <c r="AX35">
        <v>19.3</v>
      </c>
      <c r="AY35">
        <v>37.270000000000003</v>
      </c>
      <c r="AZ35">
        <v>192.98</v>
      </c>
      <c r="BA35">
        <v>37.270000000000003</v>
      </c>
      <c r="BB35">
        <v>12.43</v>
      </c>
      <c r="BC35">
        <v>0</v>
      </c>
      <c r="BD35">
        <v>183.33</v>
      </c>
      <c r="BE35">
        <v>1.59</v>
      </c>
      <c r="BF35">
        <v>0</v>
      </c>
      <c r="BG35">
        <v>2.09</v>
      </c>
      <c r="BH35">
        <v>0</v>
      </c>
      <c r="BI35">
        <v>48.24</v>
      </c>
      <c r="BJ35">
        <v>24.12</v>
      </c>
      <c r="BK35">
        <v>48.24</v>
      </c>
      <c r="BL35">
        <v>24.66</v>
      </c>
      <c r="BM35">
        <v>24.12</v>
      </c>
      <c r="BN35">
        <v>48.24</v>
      </c>
      <c r="BO35">
        <v>0</v>
      </c>
      <c r="BP35">
        <v>24.12</v>
      </c>
      <c r="BQ35">
        <v>24.12</v>
      </c>
      <c r="BR35">
        <v>24.12</v>
      </c>
      <c r="BS35">
        <v>38.6</v>
      </c>
      <c r="BT35">
        <v>0</v>
      </c>
      <c r="BU35">
        <v>11.97</v>
      </c>
      <c r="BV35">
        <v>24.12</v>
      </c>
      <c r="BW35">
        <v>0</v>
      </c>
    </row>
    <row r="36" spans="1:75">
      <c r="A36" t="s">
        <v>309</v>
      </c>
      <c r="G36" t="s">
        <v>78</v>
      </c>
      <c r="H36" s="73">
        <v>778.98</v>
      </c>
      <c r="I36" s="46">
        <v>204.82</v>
      </c>
      <c r="J36" s="46">
        <v>567.17000000000007</v>
      </c>
      <c r="K36" s="46">
        <v>111.63</v>
      </c>
      <c r="L36" s="46">
        <v>5.98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0.52</v>
      </c>
      <c r="Y36">
        <v>48.24</v>
      </c>
      <c r="Z36">
        <v>0</v>
      </c>
      <c r="AA36">
        <v>0</v>
      </c>
      <c r="AB36">
        <v>1.93</v>
      </c>
      <c r="AC36">
        <v>0.61</v>
      </c>
      <c r="AD36">
        <v>72.37</v>
      </c>
      <c r="AE36">
        <v>0.35</v>
      </c>
      <c r="AF36">
        <v>0</v>
      </c>
      <c r="AG36">
        <v>66.760000000000005</v>
      </c>
      <c r="AH36">
        <v>96.49</v>
      </c>
      <c r="AI36">
        <v>1.93</v>
      </c>
      <c r="AJ36">
        <v>0</v>
      </c>
      <c r="AK36">
        <v>64.73</v>
      </c>
      <c r="AL36">
        <v>0.88</v>
      </c>
      <c r="AM36">
        <v>9.65</v>
      </c>
      <c r="AN36">
        <v>111.35</v>
      </c>
      <c r="AO36">
        <v>0</v>
      </c>
      <c r="AP36">
        <v>242.92</v>
      </c>
      <c r="AQ36">
        <v>0.96</v>
      </c>
      <c r="AR36">
        <v>0</v>
      </c>
      <c r="AS36">
        <v>24.12</v>
      </c>
      <c r="AT36">
        <v>0</v>
      </c>
      <c r="AU36">
        <v>0</v>
      </c>
      <c r="AV36">
        <v>0.48</v>
      </c>
      <c r="AW36">
        <v>73.33</v>
      </c>
      <c r="AX36">
        <v>19.3</v>
      </c>
      <c r="AY36">
        <v>37.270000000000003</v>
      </c>
      <c r="AZ36">
        <v>192.98</v>
      </c>
      <c r="BA36">
        <v>37.270000000000003</v>
      </c>
      <c r="BB36">
        <v>12.43</v>
      </c>
      <c r="BC36">
        <v>0</v>
      </c>
      <c r="BD36">
        <v>183.33</v>
      </c>
      <c r="BE36">
        <v>1.59</v>
      </c>
      <c r="BF36">
        <v>0</v>
      </c>
      <c r="BG36">
        <v>2.12</v>
      </c>
      <c r="BH36">
        <v>0</v>
      </c>
      <c r="BI36">
        <v>48.24</v>
      </c>
      <c r="BJ36">
        <v>24.12</v>
      </c>
      <c r="BK36">
        <v>48.24</v>
      </c>
      <c r="BL36">
        <v>24.66</v>
      </c>
      <c r="BM36">
        <v>24.12</v>
      </c>
      <c r="BN36">
        <v>48.24</v>
      </c>
      <c r="BO36">
        <v>0</v>
      </c>
      <c r="BP36">
        <v>24.12</v>
      </c>
      <c r="BQ36">
        <v>24.12</v>
      </c>
      <c r="BR36">
        <v>24.12</v>
      </c>
      <c r="BS36">
        <v>38.6</v>
      </c>
      <c r="BT36">
        <v>0</v>
      </c>
      <c r="BU36">
        <v>11.97</v>
      </c>
      <c r="BV36">
        <v>24.12</v>
      </c>
      <c r="BW36">
        <v>0</v>
      </c>
    </row>
    <row r="37" spans="1:75">
      <c r="A37" t="s">
        <v>310</v>
      </c>
      <c r="G37" t="s">
        <v>79</v>
      </c>
      <c r="H37" s="73">
        <v>778.98</v>
      </c>
      <c r="I37" s="46">
        <v>253.06</v>
      </c>
      <c r="J37" s="46">
        <v>567.17000000000007</v>
      </c>
      <c r="K37" s="46">
        <v>111.63</v>
      </c>
      <c r="L37" s="46">
        <v>6.18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0.52</v>
      </c>
      <c r="Y37">
        <v>48.24</v>
      </c>
      <c r="Z37">
        <v>0</v>
      </c>
      <c r="AA37">
        <v>0</v>
      </c>
      <c r="AB37">
        <v>1.93</v>
      </c>
      <c r="AC37">
        <v>0.61</v>
      </c>
      <c r="AD37">
        <v>72.37</v>
      </c>
      <c r="AE37">
        <v>0.35</v>
      </c>
      <c r="AF37">
        <v>0</v>
      </c>
      <c r="AG37">
        <v>66.760000000000005</v>
      </c>
      <c r="AH37">
        <v>96.49</v>
      </c>
      <c r="AI37">
        <v>1.93</v>
      </c>
      <c r="AJ37">
        <v>0</v>
      </c>
      <c r="AK37">
        <v>64.73</v>
      </c>
      <c r="AL37">
        <v>0.88</v>
      </c>
      <c r="AM37">
        <v>9.65</v>
      </c>
      <c r="AN37">
        <v>111.35</v>
      </c>
      <c r="AO37">
        <v>0</v>
      </c>
      <c r="AP37">
        <v>242.92</v>
      </c>
      <c r="AQ37">
        <v>0.96</v>
      </c>
      <c r="AR37">
        <v>0</v>
      </c>
      <c r="AS37">
        <v>24.12</v>
      </c>
      <c r="AT37">
        <v>0</v>
      </c>
      <c r="AU37">
        <v>0</v>
      </c>
      <c r="AV37">
        <v>0.48</v>
      </c>
      <c r="AW37">
        <v>121.57</v>
      </c>
      <c r="AX37">
        <v>19.3</v>
      </c>
      <c r="AY37">
        <v>37.270000000000003</v>
      </c>
      <c r="AZ37">
        <v>192.98</v>
      </c>
      <c r="BA37">
        <v>37.270000000000003</v>
      </c>
      <c r="BB37">
        <v>12.43</v>
      </c>
      <c r="BC37">
        <v>0</v>
      </c>
      <c r="BD37">
        <v>183.33</v>
      </c>
      <c r="BE37">
        <v>1.59</v>
      </c>
      <c r="BF37">
        <v>0</v>
      </c>
      <c r="BG37">
        <v>2.3199999999999998</v>
      </c>
      <c r="BH37">
        <v>0</v>
      </c>
      <c r="BI37">
        <v>48.24</v>
      </c>
      <c r="BJ37">
        <v>24.12</v>
      </c>
      <c r="BK37">
        <v>48.24</v>
      </c>
      <c r="BL37">
        <v>24.66</v>
      </c>
      <c r="BM37">
        <v>24.12</v>
      </c>
      <c r="BN37">
        <v>48.24</v>
      </c>
      <c r="BO37">
        <v>0</v>
      </c>
      <c r="BP37">
        <v>24.12</v>
      </c>
      <c r="BQ37">
        <v>24.12</v>
      </c>
      <c r="BR37">
        <v>24.12</v>
      </c>
      <c r="BS37">
        <v>38.6</v>
      </c>
      <c r="BT37">
        <v>0</v>
      </c>
      <c r="BU37">
        <v>11.97</v>
      </c>
      <c r="BV37">
        <v>24.12</v>
      </c>
      <c r="BW37">
        <v>0</v>
      </c>
    </row>
    <row r="38" spans="1:75">
      <c r="A38" t="s">
        <v>311</v>
      </c>
      <c r="G38" t="s">
        <v>80</v>
      </c>
      <c r="H38" s="73">
        <v>778.98</v>
      </c>
      <c r="I38" s="46">
        <v>253.06</v>
      </c>
      <c r="J38" s="46">
        <v>567.17000000000007</v>
      </c>
      <c r="K38" s="46">
        <v>111.63</v>
      </c>
      <c r="L38" s="46">
        <v>6.22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0.52</v>
      </c>
      <c r="Y38">
        <v>48.24</v>
      </c>
      <c r="Z38">
        <v>0</v>
      </c>
      <c r="AA38">
        <v>0</v>
      </c>
      <c r="AB38">
        <v>1.93</v>
      </c>
      <c r="AC38">
        <v>0.61</v>
      </c>
      <c r="AD38">
        <v>72.37</v>
      </c>
      <c r="AE38">
        <v>0.35</v>
      </c>
      <c r="AF38">
        <v>0</v>
      </c>
      <c r="AG38">
        <v>66.760000000000005</v>
      </c>
      <c r="AH38">
        <v>96.49</v>
      </c>
      <c r="AI38">
        <v>1.93</v>
      </c>
      <c r="AJ38">
        <v>0</v>
      </c>
      <c r="AK38">
        <v>64.73</v>
      </c>
      <c r="AL38">
        <v>0.88</v>
      </c>
      <c r="AM38">
        <v>9.65</v>
      </c>
      <c r="AN38">
        <v>111.35</v>
      </c>
      <c r="AO38">
        <v>0</v>
      </c>
      <c r="AP38">
        <v>242.92</v>
      </c>
      <c r="AQ38">
        <v>0.96</v>
      </c>
      <c r="AR38">
        <v>0</v>
      </c>
      <c r="AS38">
        <v>24.12</v>
      </c>
      <c r="AT38">
        <v>0</v>
      </c>
      <c r="AU38">
        <v>0</v>
      </c>
      <c r="AV38">
        <v>0.48</v>
      </c>
      <c r="AW38">
        <v>121.57</v>
      </c>
      <c r="AX38">
        <v>19.3</v>
      </c>
      <c r="AY38">
        <v>37.270000000000003</v>
      </c>
      <c r="AZ38">
        <v>192.98</v>
      </c>
      <c r="BA38">
        <v>37.270000000000003</v>
      </c>
      <c r="BB38">
        <v>12.43</v>
      </c>
      <c r="BC38">
        <v>0</v>
      </c>
      <c r="BD38">
        <v>183.33</v>
      </c>
      <c r="BE38">
        <v>1.59</v>
      </c>
      <c r="BF38">
        <v>0</v>
      </c>
      <c r="BG38">
        <v>2.36</v>
      </c>
      <c r="BH38">
        <v>0</v>
      </c>
      <c r="BI38">
        <v>48.24</v>
      </c>
      <c r="BJ38">
        <v>24.12</v>
      </c>
      <c r="BK38">
        <v>48.24</v>
      </c>
      <c r="BL38">
        <v>24.66</v>
      </c>
      <c r="BM38">
        <v>24.12</v>
      </c>
      <c r="BN38">
        <v>48.24</v>
      </c>
      <c r="BO38">
        <v>0</v>
      </c>
      <c r="BP38">
        <v>24.12</v>
      </c>
      <c r="BQ38">
        <v>24.12</v>
      </c>
      <c r="BR38">
        <v>24.12</v>
      </c>
      <c r="BS38">
        <v>38.6</v>
      </c>
      <c r="BT38">
        <v>0</v>
      </c>
      <c r="BU38">
        <v>11.97</v>
      </c>
      <c r="BV38">
        <v>24.12</v>
      </c>
      <c r="BW38">
        <v>0</v>
      </c>
    </row>
    <row r="39" spans="1:75">
      <c r="A39" t="s">
        <v>312</v>
      </c>
      <c r="G39" t="s">
        <v>81</v>
      </c>
      <c r="H39" s="73">
        <v>778.98</v>
      </c>
      <c r="I39" s="46">
        <v>253.06</v>
      </c>
      <c r="J39" s="46">
        <v>567.09</v>
      </c>
      <c r="K39" s="46">
        <v>131.33000000000001</v>
      </c>
      <c r="L39" s="46">
        <v>6.42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0.52</v>
      </c>
      <c r="Y39">
        <v>48.24</v>
      </c>
      <c r="Z39">
        <v>24.12</v>
      </c>
      <c r="AA39">
        <v>0</v>
      </c>
      <c r="AB39">
        <v>1.93</v>
      </c>
      <c r="AC39">
        <v>0.61</v>
      </c>
      <c r="AD39">
        <v>72.37</v>
      </c>
      <c r="AE39">
        <v>0.35</v>
      </c>
      <c r="AF39">
        <v>0</v>
      </c>
      <c r="AG39">
        <v>66.760000000000005</v>
      </c>
      <c r="AH39">
        <v>96.49</v>
      </c>
      <c r="AI39">
        <v>1.93</v>
      </c>
      <c r="AJ39">
        <v>48.24</v>
      </c>
      <c r="AK39">
        <v>64.73</v>
      </c>
      <c r="AL39">
        <v>0.88</v>
      </c>
      <c r="AM39">
        <v>9.65</v>
      </c>
      <c r="AN39">
        <v>111.35</v>
      </c>
      <c r="AO39">
        <v>0</v>
      </c>
      <c r="AP39">
        <v>242.92</v>
      </c>
      <c r="AQ39">
        <v>0.96</v>
      </c>
      <c r="AR39">
        <v>48.24</v>
      </c>
      <c r="AS39">
        <v>24.12</v>
      </c>
      <c r="AT39">
        <v>0</v>
      </c>
      <c r="AU39">
        <v>0</v>
      </c>
      <c r="AV39">
        <v>0.48</v>
      </c>
      <c r="AW39">
        <v>121.57</v>
      </c>
      <c r="AX39">
        <v>19.3</v>
      </c>
      <c r="AY39">
        <v>43.85</v>
      </c>
      <c r="AZ39">
        <v>192.98</v>
      </c>
      <c r="BA39">
        <v>43.85</v>
      </c>
      <c r="BB39">
        <v>14.62</v>
      </c>
      <c r="BC39">
        <v>38.6</v>
      </c>
      <c r="BD39">
        <v>183.33</v>
      </c>
      <c r="BE39">
        <v>1.59</v>
      </c>
      <c r="BF39">
        <v>0</v>
      </c>
      <c r="BG39">
        <v>2.56</v>
      </c>
      <c r="BH39">
        <v>0</v>
      </c>
      <c r="BI39">
        <v>48.24</v>
      </c>
      <c r="BJ39">
        <v>24.12</v>
      </c>
      <c r="BK39">
        <v>0</v>
      </c>
      <c r="BL39">
        <v>29.01</v>
      </c>
      <c r="BM39">
        <v>0</v>
      </c>
      <c r="BN39">
        <v>0</v>
      </c>
      <c r="BO39">
        <v>0</v>
      </c>
      <c r="BP39">
        <v>24.12</v>
      </c>
      <c r="BQ39">
        <v>24.12</v>
      </c>
      <c r="BR39">
        <v>24.12</v>
      </c>
      <c r="BS39">
        <v>0</v>
      </c>
      <c r="BT39">
        <v>0</v>
      </c>
      <c r="BU39">
        <v>11.89</v>
      </c>
      <c r="BV39">
        <v>24.12</v>
      </c>
      <c r="BW39">
        <v>0</v>
      </c>
    </row>
    <row r="40" spans="1:75">
      <c r="A40" t="s">
        <v>329</v>
      </c>
      <c r="G40" t="s">
        <v>82</v>
      </c>
      <c r="H40" s="73">
        <v>778.98</v>
      </c>
      <c r="I40" s="46">
        <v>253.06</v>
      </c>
      <c r="J40" s="46">
        <v>567.09</v>
      </c>
      <c r="K40" s="46">
        <v>131.33000000000001</v>
      </c>
      <c r="L40" s="46">
        <v>6.9499999999999993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0.52</v>
      </c>
      <c r="Y40">
        <v>48.24</v>
      </c>
      <c r="Z40">
        <v>24.12</v>
      </c>
      <c r="AA40">
        <v>0</v>
      </c>
      <c r="AB40">
        <v>1.93</v>
      </c>
      <c r="AC40">
        <v>0.61</v>
      </c>
      <c r="AD40">
        <v>72.37</v>
      </c>
      <c r="AE40">
        <v>0.35</v>
      </c>
      <c r="AF40">
        <v>0</v>
      </c>
      <c r="AG40">
        <v>66.760000000000005</v>
      </c>
      <c r="AH40">
        <v>96.49</v>
      </c>
      <c r="AI40">
        <v>1.93</v>
      </c>
      <c r="AJ40">
        <v>48.24</v>
      </c>
      <c r="AK40">
        <v>64.73</v>
      </c>
      <c r="AL40">
        <v>0.88</v>
      </c>
      <c r="AM40">
        <v>9.65</v>
      </c>
      <c r="AN40">
        <v>111.35</v>
      </c>
      <c r="AO40">
        <v>0</v>
      </c>
      <c r="AP40">
        <v>242.92</v>
      </c>
      <c r="AQ40">
        <v>0.96</v>
      </c>
      <c r="AR40">
        <v>48.24</v>
      </c>
      <c r="AS40">
        <v>24.12</v>
      </c>
      <c r="AT40">
        <v>0</v>
      </c>
      <c r="AU40">
        <v>0</v>
      </c>
      <c r="AV40">
        <v>0.48</v>
      </c>
      <c r="AW40">
        <v>121.57</v>
      </c>
      <c r="AX40">
        <v>19.3</v>
      </c>
      <c r="AY40">
        <v>43.85</v>
      </c>
      <c r="AZ40">
        <v>192.98</v>
      </c>
      <c r="BA40">
        <v>43.85</v>
      </c>
      <c r="BB40">
        <v>14.62</v>
      </c>
      <c r="BC40">
        <v>38.6</v>
      </c>
      <c r="BD40">
        <v>183.33</v>
      </c>
      <c r="BE40">
        <v>1.59</v>
      </c>
      <c r="BF40">
        <v>0</v>
      </c>
      <c r="BG40">
        <v>3.09</v>
      </c>
      <c r="BH40">
        <v>0</v>
      </c>
      <c r="BI40">
        <v>48.24</v>
      </c>
      <c r="BJ40">
        <v>24.12</v>
      </c>
      <c r="BK40">
        <v>0</v>
      </c>
      <c r="BL40">
        <v>29.01</v>
      </c>
      <c r="BM40">
        <v>0</v>
      </c>
      <c r="BN40">
        <v>0</v>
      </c>
      <c r="BO40">
        <v>0</v>
      </c>
      <c r="BP40">
        <v>24.12</v>
      </c>
      <c r="BQ40">
        <v>24.12</v>
      </c>
      <c r="BR40">
        <v>24.12</v>
      </c>
      <c r="BS40">
        <v>0</v>
      </c>
      <c r="BT40">
        <v>0</v>
      </c>
      <c r="BU40">
        <v>11.89</v>
      </c>
      <c r="BV40">
        <v>24.12</v>
      </c>
      <c r="BW40">
        <v>0</v>
      </c>
    </row>
    <row r="41" spans="1:75">
      <c r="A41" t="s">
        <v>330</v>
      </c>
      <c r="G41" t="s">
        <v>83</v>
      </c>
      <c r="H41" s="73">
        <v>778.98</v>
      </c>
      <c r="I41" s="46">
        <v>253.06</v>
      </c>
      <c r="J41" s="46">
        <v>567.09</v>
      </c>
      <c r="K41" s="46">
        <v>131.33000000000001</v>
      </c>
      <c r="L41" s="46">
        <v>7.1899999999999995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0.52</v>
      </c>
      <c r="Y41">
        <v>48.24</v>
      </c>
      <c r="Z41">
        <v>24.12</v>
      </c>
      <c r="AA41">
        <v>0</v>
      </c>
      <c r="AB41">
        <v>1.93</v>
      </c>
      <c r="AC41">
        <v>0.61</v>
      </c>
      <c r="AD41">
        <v>72.37</v>
      </c>
      <c r="AE41">
        <v>0.35</v>
      </c>
      <c r="AF41">
        <v>0</v>
      </c>
      <c r="AG41">
        <v>66.760000000000005</v>
      </c>
      <c r="AH41">
        <v>96.49</v>
      </c>
      <c r="AI41">
        <v>1.93</v>
      </c>
      <c r="AJ41">
        <v>48.24</v>
      </c>
      <c r="AK41">
        <v>64.73</v>
      </c>
      <c r="AL41">
        <v>0.88</v>
      </c>
      <c r="AM41">
        <v>9.65</v>
      </c>
      <c r="AN41">
        <v>111.35</v>
      </c>
      <c r="AO41">
        <v>0</v>
      </c>
      <c r="AP41">
        <v>242.92</v>
      </c>
      <c r="AQ41">
        <v>0.96</v>
      </c>
      <c r="AR41">
        <v>48.24</v>
      </c>
      <c r="AS41">
        <v>24.12</v>
      </c>
      <c r="AT41">
        <v>0</v>
      </c>
      <c r="AU41">
        <v>0</v>
      </c>
      <c r="AV41">
        <v>0.48</v>
      </c>
      <c r="AW41">
        <v>121.57</v>
      </c>
      <c r="AX41">
        <v>19.3</v>
      </c>
      <c r="AY41">
        <v>43.85</v>
      </c>
      <c r="AZ41">
        <v>192.98</v>
      </c>
      <c r="BA41">
        <v>43.85</v>
      </c>
      <c r="BB41">
        <v>14.62</v>
      </c>
      <c r="BC41">
        <v>38.6</v>
      </c>
      <c r="BD41">
        <v>183.33</v>
      </c>
      <c r="BE41">
        <v>1.59</v>
      </c>
      <c r="BF41">
        <v>0</v>
      </c>
      <c r="BG41">
        <v>3.33</v>
      </c>
      <c r="BH41">
        <v>0</v>
      </c>
      <c r="BI41">
        <v>48.24</v>
      </c>
      <c r="BJ41">
        <v>24.12</v>
      </c>
      <c r="BK41">
        <v>0</v>
      </c>
      <c r="BL41">
        <v>29.01</v>
      </c>
      <c r="BM41">
        <v>0</v>
      </c>
      <c r="BN41">
        <v>0</v>
      </c>
      <c r="BO41">
        <v>0</v>
      </c>
      <c r="BP41">
        <v>24.12</v>
      </c>
      <c r="BQ41">
        <v>24.12</v>
      </c>
      <c r="BR41">
        <v>24.12</v>
      </c>
      <c r="BS41">
        <v>0</v>
      </c>
      <c r="BT41">
        <v>0</v>
      </c>
      <c r="BU41">
        <v>11.89</v>
      </c>
      <c r="BV41">
        <v>24.12</v>
      </c>
      <c r="BW41">
        <v>0</v>
      </c>
    </row>
    <row r="42" spans="1:75">
      <c r="A42" t="s">
        <v>331</v>
      </c>
      <c r="G42" t="s">
        <v>84</v>
      </c>
      <c r="H42" s="73">
        <v>778.98</v>
      </c>
      <c r="I42" s="46">
        <v>253.06</v>
      </c>
      <c r="J42" s="46">
        <v>567.09</v>
      </c>
      <c r="K42" s="46">
        <v>131.33000000000001</v>
      </c>
      <c r="L42" s="46">
        <v>7.5299999999999994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0.52</v>
      </c>
      <c r="Y42">
        <v>48.24</v>
      </c>
      <c r="Z42">
        <v>24.12</v>
      </c>
      <c r="AA42">
        <v>0</v>
      </c>
      <c r="AB42">
        <v>1.93</v>
      </c>
      <c r="AC42">
        <v>0.61</v>
      </c>
      <c r="AD42">
        <v>72.37</v>
      </c>
      <c r="AE42">
        <v>0.35</v>
      </c>
      <c r="AF42">
        <v>0</v>
      </c>
      <c r="AG42">
        <v>66.760000000000005</v>
      </c>
      <c r="AH42">
        <v>96.49</v>
      </c>
      <c r="AI42">
        <v>1.93</v>
      </c>
      <c r="AJ42">
        <v>48.24</v>
      </c>
      <c r="AK42">
        <v>64.73</v>
      </c>
      <c r="AL42">
        <v>0.88</v>
      </c>
      <c r="AM42">
        <v>9.65</v>
      </c>
      <c r="AN42">
        <v>111.35</v>
      </c>
      <c r="AO42">
        <v>0</v>
      </c>
      <c r="AP42">
        <v>242.92</v>
      </c>
      <c r="AQ42">
        <v>0.96</v>
      </c>
      <c r="AR42">
        <v>48.24</v>
      </c>
      <c r="AS42">
        <v>24.12</v>
      </c>
      <c r="AT42">
        <v>0</v>
      </c>
      <c r="AU42">
        <v>0</v>
      </c>
      <c r="AV42">
        <v>0.48</v>
      </c>
      <c r="AW42">
        <v>121.57</v>
      </c>
      <c r="AX42">
        <v>19.3</v>
      </c>
      <c r="AY42">
        <v>43.85</v>
      </c>
      <c r="AZ42">
        <v>192.98</v>
      </c>
      <c r="BA42">
        <v>43.85</v>
      </c>
      <c r="BB42">
        <v>14.62</v>
      </c>
      <c r="BC42">
        <v>38.6</v>
      </c>
      <c r="BD42">
        <v>183.33</v>
      </c>
      <c r="BE42">
        <v>1.59</v>
      </c>
      <c r="BF42">
        <v>0</v>
      </c>
      <c r="BG42">
        <v>3.67</v>
      </c>
      <c r="BH42">
        <v>0</v>
      </c>
      <c r="BI42">
        <v>48.24</v>
      </c>
      <c r="BJ42">
        <v>24.12</v>
      </c>
      <c r="BK42">
        <v>0</v>
      </c>
      <c r="BL42">
        <v>29.01</v>
      </c>
      <c r="BM42">
        <v>0</v>
      </c>
      <c r="BN42">
        <v>0</v>
      </c>
      <c r="BO42">
        <v>0</v>
      </c>
      <c r="BP42">
        <v>24.12</v>
      </c>
      <c r="BQ42">
        <v>24.12</v>
      </c>
      <c r="BR42">
        <v>24.12</v>
      </c>
      <c r="BS42">
        <v>0</v>
      </c>
      <c r="BT42">
        <v>0</v>
      </c>
      <c r="BU42">
        <v>11.89</v>
      </c>
      <c r="BV42">
        <v>24.12</v>
      </c>
      <c r="BW42">
        <v>0</v>
      </c>
    </row>
    <row r="43" spans="1:75">
      <c r="A43" t="s">
        <v>337</v>
      </c>
      <c r="G43" t="s">
        <v>85</v>
      </c>
      <c r="H43" s="73">
        <v>782.84</v>
      </c>
      <c r="I43" s="46">
        <v>253.06</v>
      </c>
      <c r="J43" s="46">
        <v>566.99</v>
      </c>
      <c r="K43" s="46">
        <v>131.33000000000001</v>
      </c>
      <c r="L43" s="46">
        <v>8.3000000000000007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0.52</v>
      </c>
      <c r="Y43">
        <v>48.24</v>
      </c>
      <c r="Z43">
        <v>24.12</v>
      </c>
      <c r="AA43">
        <v>0</v>
      </c>
      <c r="AB43">
        <v>1.93</v>
      </c>
      <c r="AC43">
        <v>0.61</v>
      </c>
      <c r="AD43">
        <v>72.37</v>
      </c>
      <c r="AE43">
        <v>0.35</v>
      </c>
      <c r="AF43">
        <v>0</v>
      </c>
      <c r="AG43">
        <v>66.760000000000005</v>
      </c>
      <c r="AH43">
        <v>96.49</v>
      </c>
      <c r="AI43">
        <v>1.93</v>
      </c>
      <c r="AJ43">
        <v>48.24</v>
      </c>
      <c r="AK43">
        <v>64.73</v>
      </c>
      <c r="AL43">
        <v>0.88</v>
      </c>
      <c r="AM43">
        <v>13.51</v>
      </c>
      <c r="AN43">
        <v>111.35</v>
      </c>
      <c r="AO43">
        <v>0</v>
      </c>
      <c r="AP43">
        <v>242.92</v>
      </c>
      <c r="AQ43">
        <v>0.96</v>
      </c>
      <c r="AR43">
        <v>48.24</v>
      </c>
      <c r="AS43">
        <v>24.12</v>
      </c>
      <c r="AT43">
        <v>0</v>
      </c>
      <c r="AU43">
        <v>0</v>
      </c>
      <c r="AV43">
        <v>0.48</v>
      </c>
      <c r="AW43">
        <v>121.57</v>
      </c>
      <c r="AX43">
        <v>19.3</v>
      </c>
      <c r="AY43">
        <v>43.85</v>
      </c>
      <c r="AZ43">
        <v>192.98</v>
      </c>
      <c r="BA43">
        <v>43.85</v>
      </c>
      <c r="BB43">
        <v>14.62</v>
      </c>
      <c r="BC43">
        <v>38.6</v>
      </c>
      <c r="BD43">
        <v>183.33</v>
      </c>
      <c r="BE43">
        <v>1.59</v>
      </c>
      <c r="BF43">
        <v>0</v>
      </c>
      <c r="BG43">
        <v>4.4400000000000004</v>
      </c>
      <c r="BH43">
        <v>0</v>
      </c>
      <c r="BI43">
        <v>48.24</v>
      </c>
      <c r="BJ43">
        <v>24.12</v>
      </c>
      <c r="BK43">
        <v>0</v>
      </c>
      <c r="BL43">
        <v>29.01</v>
      </c>
      <c r="BM43">
        <v>0</v>
      </c>
      <c r="BN43">
        <v>0</v>
      </c>
      <c r="BO43">
        <v>0</v>
      </c>
      <c r="BP43">
        <v>24.12</v>
      </c>
      <c r="BQ43">
        <v>24.12</v>
      </c>
      <c r="BR43">
        <v>24.12</v>
      </c>
      <c r="BS43">
        <v>0</v>
      </c>
      <c r="BT43">
        <v>0</v>
      </c>
      <c r="BU43">
        <v>11.79</v>
      </c>
      <c r="BV43">
        <v>24.12</v>
      </c>
      <c r="BW43">
        <v>0</v>
      </c>
    </row>
    <row r="44" spans="1:75">
      <c r="A44" t="s">
        <v>339</v>
      </c>
      <c r="G44" t="s">
        <v>86</v>
      </c>
      <c r="H44" s="73">
        <v>782.84</v>
      </c>
      <c r="I44" s="46">
        <v>253.06</v>
      </c>
      <c r="J44" s="46">
        <v>566.99</v>
      </c>
      <c r="K44" s="46">
        <v>131.33000000000001</v>
      </c>
      <c r="L44" s="46">
        <v>8.879999999999999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0.52</v>
      </c>
      <c r="Y44">
        <v>48.24</v>
      </c>
      <c r="Z44">
        <v>24.12</v>
      </c>
      <c r="AA44">
        <v>0</v>
      </c>
      <c r="AB44">
        <v>1.93</v>
      </c>
      <c r="AC44">
        <v>0.61</v>
      </c>
      <c r="AD44">
        <v>72.37</v>
      </c>
      <c r="AE44">
        <v>0.35</v>
      </c>
      <c r="AF44">
        <v>0</v>
      </c>
      <c r="AG44">
        <v>66.760000000000005</v>
      </c>
      <c r="AH44">
        <v>96.49</v>
      </c>
      <c r="AI44">
        <v>1.93</v>
      </c>
      <c r="AJ44">
        <v>48.24</v>
      </c>
      <c r="AK44">
        <v>64.73</v>
      </c>
      <c r="AL44">
        <v>0.88</v>
      </c>
      <c r="AM44">
        <v>13.51</v>
      </c>
      <c r="AN44">
        <v>111.35</v>
      </c>
      <c r="AO44">
        <v>0</v>
      </c>
      <c r="AP44">
        <v>242.92</v>
      </c>
      <c r="AQ44">
        <v>0.96</v>
      </c>
      <c r="AR44">
        <v>48.24</v>
      </c>
      <c r="AS44">
        <v>24.12</v>
      </c>
      <c r="AT44">
        <v>0</v>
      </c>
      <c r="AU44">
        <v>0</v>
      </c>
      <c r="AV44">
        <v>0.48</v>
      </c>
      <c r="AW44">
        <v>121.57</v>
      </c>
      <c r="AX44">
        <v>19.3</v>
      </c>
      <c r="AY44">
        <v>43.85</v>
      </c>
      <c r="AZ44">
        <v>192.98</v>
      </c>
      <c r="BA44">
        <v>43.85</v>
      </c>
      <c r="BB44">
        <v>14.62</v>
      </c>
      <c r="BC44">
        <v>38.6</v>
      </c>
      <c r="BD44">
        <v>183.33</v>
      </c>
      <c r="BE44">
        <v>1.59</v>
      </c>
      <c r="BF44">
        <v>0</v>
      </c>
      <c r="BG44">
        <v>5.0199999999999996</v>
      </c>
      <c r="BH44">
        <v>0</v>
      </c>
      <c r="BI44">
        <v>48.24</v>
      </c>
      <c r="BJ44">
        <v>24.12</v>
      </c>
      <c r="BK44">
        <v>0</v>
      </c>
      <c r="BL44">
        <v>29.01</v>
      </c>
      <c r="BM44">
        <v>0</v>
      </c>
      <c r="BN44">
        <v>0</v>
      </c>
      <c r="BO44">
        <v>0</v>
      </c>
      <c r="BP44">
        <v>24.12</v>
      </c>
      <c r="BQ44">
        <v>24.12</v>
      </c>
      <c r="BR44">
        <v>24.12</v>
      </c>
      <c r="BS44">
        <v>0</v>
      </c>
      <c r="BT44">
        <v>0</v>
      </c>
      <c r="BU44">
        <v>11.79</v>
      </c>
      <c r="BV44">
        <v>24.12</v>
      </c>
      <c r="BW44">
        <v>0</v>
      </c>
    </row>
    <row r="45" spans="1:75">
      <c r="A45" t="s">
        <v>358</v>
      </c>
      <c r="G45" t="s">
        <v>87</v>
      </c>
      <c r="H45" s="73">
        <v>782.84</v>
      </c>
      <c r="I45" s="46">
        <v>253.06</v>
      </c>
      <c r="J45" s="46">
        <v>566.99</v>
      </c>
      <c r="K45" s="46">
        <v>131.33000000000001</v>
      </c>
      <c r="L45" s="46">
        <v>9.08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0.52</v>
      </c>
      <c r="Y45">
        <v>48.24</v>
      </c>
      <c r="Z45">
        <v>24.12</v>
      </c>
      <c r="AA45">
        <v>0</v>
      </c>
      <c r="AB45">
        <v>1.93</v>
      </c>
      <c r="AC45">
        <v>0.61</v>
      </c>
      <c r="AD45">
        <v>72.37</v>
      </c>
      <c r="AE45">
        <v>0.35</v>
      </c>
      <c r="AF45">
        <v>0</v>
      </c>
      <c r="AG45">
        <v>66.760000000000005</v>
      </c>
      <c r="AH45">
        <v>96.49</v>
      </c>
      <c r="AI45">
        <v>1.93</v>
      </c>
      <c r="AJ45">
        <v>48.24</v>
      </c>
      <c r="AK45">
        <v>64.73</v>
      </c>
      <c r="AL45">
        <v>0.88</v>
      </c>
      <c r="AM45">
        <v>13.51</v>
      </c>
      <c r="AN45">
        <v>111.35</v>
      </c>
      <c r="AO45">
        <v>0</v>
      </c>
      <c r="AP45">
        <v>242.92</v>
      </c>
      <c r="AQ45">
        <v>0.96</v>
      </c>
      <c r="AR45">
        <v>48.24</v>
      </c>
      <c r="AS45">
        <v>24.12</v>
      </c>
      <c r="AT45">
        <v>0</v>
      </c>
      <c r="AU45">
        <v>0</v>
      </c>
      <c r="AV45">
        <v>0.48</v>
      </c>
      <c r="AW45">
        <v>121.57</v>
      </c>
      <c r="AX45">
        <v>19.3</v>
      </c>
      <c r="AY45">
        <v>43.85</v>
      </c>
      <c r="AZ45">
        <v>192.98</v>
      </c>
      <c r="BA45">
        <v>43.85</v>
      </c>
      <c r="BB45">
        <v>14.62</v>
      </c>
      <c r="BC45">
        <v>38.6</v>
      </c>
      <c r="BD45">
        <v>183.33</v>
      </c>
      <c r="BE45">
        <v>1.59</v>
      </c>
      <c r="BF45">
        <v>0</v>
      </c>
      <c r="BG45">
        <v>5.22</v>
      </c>
      <c r="BH45">
        <v>0</v>
      </c>
      <c r="BI45">
        <v>48.24</v>
      </c>
      <c r="BJ45">
        <v>24.12</v>
      </c>
      <c r="BK45">
        <v>0</v>
      </c>
      <c r="BL45">
        <v>29.01</v>
      </c>
      <c r="BM45">
        <v>0</v>
      </c>
      <c r="BN45">
        <v>0</v>
      </c>
      <c r="BO45">
        <v>0</v>
      </c>
      <c r="BP45">
        <v>24.12</v>
      </c>
      <c r="BQ45">
        <v>24.12</v>
      </c>
      <c r="BR45">
        <v>24.12</v>
      </c>
      <c r="BS45">
        <v>0</v>
      </c>
      <c r="BT45">
        <v>0</v>
      </c>
      <c r="BU45">
        <v>11.79</v>
      </c>
      <c r="BV45">
        <v>24.12</v>
      </c>
      <c r="BW45">
        <v>0</v>
      </c>
    </row>
    <row r="46" spans="1:75">
      <c r="A46" t="s">
        <v>359</v>
      </c>
      <c r="G46" t="s">
        <v>88</v>
      </c>
      <c r="H46" s="73">
        <v>782.84</v>
      </c>
      <c r="I46" s="46">
        <v>253.06</v>
      </c>
      <c r="J46" s="46">
        <v>566.99</v>
      </c>
      <c r="K46" s="46">
        <v>131.33000000000001</v>
      </c>
      <c r="L46" s="46">
        <v>9.27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0.52</v>
      </c>
      <c r="Y46">
        <v>48.24</v>
      </c>
      <c r="Z46">
        <v>24.12</v>
      </c>
      <c r="AA46">
        <v>0</v>
      </c>
      <c r="AB46">
        <v>1.93</v>
      </c>
      <c r="AC46">
        <v>0.61</v>
      </c>
      <c r="AD46">
        <v>72.37</v>
      </c>
      <c r="AE46">
        <v>0.35</v>
      </c>
      <c r="AF46">
        <v>0</v>
      </c>
      <c r="AG46">
        <v>66.760000000000005</v>
      </c>
      <c r="AH46">
        <v>96.49</v>
      </c>
      <c r="AI46">
        <v>1.93</v>
      </c>
      <c r="AJ46">
        <v>48.24</v>
      </c>
      <c r="AK46">
        <v>64.73</v>
      </c>
      <c r="AL46">
        <v>0.88</v>
      </c>
      <c r="AM46">
        <v>13.51</v>
      </c>
      <c r="AN46">
        <v>111.35</v>
      </c>
      <c r="AO46">
        <v>0</v>
      </c>
      <c r="AP46">
        <v>242.92</v>
      </c>
      <c r="AQ46">
        <v>0.96</v>
      </c>
      <c r="AR46">
        <v>48.24</v>
      </c>
      <c r="AS46">
        <v>24.12</v>
      </c>
      <c r="AT46">
        <v>0</v>
      </c>
      <c r="AU46">
        <v>0</v>
      </c>
      <c r="AV46">
        <v>0.48</v>
      </c>
      <c r="AW46">
        <v>121.57</v>
      </c>
      <c r="AX46">
        <v>19.3</v>
      </c>
      <c r="AY46">
        <v>43.85</v>
      </c>
      <c r="AZ46">
        <v>192.98</v>
      </c>
      <c r="BA46">
        <v>43.85</v>
      </c>
      <c r="BB46">
        <v>14.62</v>
      </c>
      <c r="BC46">
        <v>38.6</v>
      </c>
      <c r="BD46">
        <v>183.33</v>
      </c>
      <c r="BE46">
        <v>1.59</v>
      </c>
      <c r="BF46">
        <v>0</v>
      </c>
      <c r="BG46">
        <v>5.41</v>
      </c>
      <c r="BH46">
        <v>0</v>
      </c>
      <c r="BI46">
        <v>48.24</v>
      </c>
      <c r="BJ46">
        <v>24.12</v>
      </c>
      <c r="BK46">
        <v>0</v>
      </c>
      <c r="BL46">
        <v>29.01</v>
      </c>
      <c r="BM46">
        <v>0</v>
      </c>
      <c r="BN46">
        <v>0</v>
      </c>
      <c r="BO46">
        <v>0</v>
      </c>
      <c r="BP46">
        <v>24.12</v>
      </c>
      <c r="BQ46">
        <v>24.12</v>
      </c>
      <c r="BR46">
        <v>24.12</v>
      </c>
      <c r="BS46">
        <v>0</v>
      </c>
      <c r="BT46">
        <v>0</v>
      </c>
      <c r="BU46">
        <v>11.79</v>
      </c>
      <c r="BV46">
        <v>24.12</v>
      </c>
      <c r="BW46">
        <v>0</v>
      </c>
    </row>
    <row r="47" spans="1:75">
      <c r="A47" t="s">
        <v>360</v>
      </c>
      <c r="G47" t="s">
        <v>89</v>
      </c>
      <c r="H47" s="73">
        <v>782.84</v>
      </c>
      <c r="I47" s="46">
        <v>253.06</v>
      </c>
      <c r="J47" s="46">
        <v>566.81000000000006</v>
      </c>
      <c r="K47" s="46">
        <v>131.33000000000001</v>
      </c>
      <c r="L47" s="46">
        <v>9.41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0.52</v>
      </c>
      <c r="Y47">
        <v>48.24</v>
      </c>
      <c r="Z47">
        <v>24.12</v>
      </c>
      <c r="AA47">
        <v>0</v>
      </c>
      <c r="AB47">
        <v>1.93</v>
      </c>
      <c r="AC47">
        <v>0.61</v>
      </c>
      <c r="AD47">
        <v>72.37</v>
      </c>
      <c r="AE47">
        <v>0.35</v>
      </c>
      <c r="AF47">
        <v>0</v>
      </c>
      <c r="AG47">
        <v>66.760000000000005</v>
      </c>
      <c r="AH47">
        <v>96.49</v>
      </c>
      <c r="AI47">
        <v>1.93</v>
      </c>
      <c r="AJ47">
        <v>48.24</v>
      </c>
      <c r="AK47">
        <v>64.73</v>
      </c>
      <c r="AL47">
        <v>0.88</v>
      </c>
      <c r="AM47">
        <v>13.51</v>
      </c>
      <c r="AN47">
        <v>111.35</v>
      </c>
      <c r="AO47">
        <v>0</v>
      </c>
      <c r="AP47">
        <v>242.92</v>
      </c>
      <c r="AQ47">
        <v>0.96</v>
      </c>
      <c r="AR47">
        <v>48.24</v>
      </c>
      <c r="AS47">
        <v>24.12</v>
      </c>
      <c r="AT47">
        <v>0</v>
      </c>
      <c r="AU47">
        <v>0</v>
      </c>
      <c r="AV47">
        <v>0.48</v>
      </c>
      <c r="AW47">
        <v>121.57</v>
      </c>
      <c r="AX47">
        <v>19.3</v>
      </c>
      <c r="AY47">
        <v>43.85</v>
      </c>
      <c r="AZ47">
        <v>192.98</v>
      </c>
      <c r="BA47">
        <v>43.85</v>
      </c>
      <c r="BB47">
        <v>14.62</v>
      </c>
      <c r="BC47">
        <v>38.6</v>
      </c>
      <c r="BD47">
        <v>183.33</v>
      </c>
      <c r="BE47">
        <v>1.59</v>
      </c>
      <c r="BF47">
        <v>0</v>
      </c>
      <c r="BG47">
        <v>5.55</v>
      </c>
      <c r="BH47">
        <v>0</v>
      </c>
      <c r="BI47">
        <v>48.24</v>
      </c>
      <c r="BJ47">
        <v>24.12</v>
      </c>
      <c r="BK47">
        <v>0</v>
      </c>
      <c r="BL47">
        <v>29.01</v>
      </c>
      <c r="BM47">
        <v>0</v>
      </c>
      <c r="BN47">
        <v>0</v>
      </c>
      <c r="BO47">
        <v>0</v>
      </c>
      <c r="BP47">
        <v>24.12</v>
      </c>
      <c r="BQ47">
        <v>24.12</v>
      </c>
      <c r="BR47">
        <v>24.12</v>
      </c>
      <c r="BS47">
        <v>0</v>
      </c>
      <c r="BT47">
        <v>0</v>
      </c>
      <c r="BU47">
        <v>11.61</v>
      </c>
      <c r="BV47">
        <v>24.12</v>
      </c>
      <c r="BW47">
        <v>0</v>
      </c>
    </row>
    <row r="48" spans="1:75">
      <c r="A48" t="s">
        <v>364</v>
      </c>
      <c r="G48" t="s">
        <v>90</v>
      </c>
      <c r="H48" s="73">
        <v>782.84</v>
      </c>
      <c r="I48" s="46">
        <v>253.06</v>
      </c>
      <c r="J48" s="46">
        <v>566.81000000000006</v>
      </c>
      <c r="K48" s="46">
        <v>131.33000000000001</v>
      </c>
      <c r="L48" s="46">
        <v>9.6999999999999993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0.52</v>
      </c>
      <c r="Y48">
        <v>48.24</v>
      </c>
      <c r="Z48">
        <v>24.12</v>
      </c>
      <c r="AA48">
        <v>0</v>
      </c>
      <c r="AB48">
        <v>1.93</v>
      </c>
      <c r="AC48">
        <v>0.61</v>
      </c>
      <c r="AD48">
        <v>72.37</v>
      </c>
      <c r="AE48">
        <v>0.35</v>
      </c>
      <c r="AF48">
        <v>0</v>
      </c>
      <c r="AG48">
        <v>66.760000000000005</v>
      </c>
      <c r="AH48">
        <v>96.49</v>
      </c>
      <c r="AI48">
        <v>1.93</v>
      </c>
      <c r="AJ48">
        <v>48.24</v>
      </c>
      <c r="AK48">
        <v>64.73</v>
      </c>
      <c r="AL48">
        <v>0.88</v>
      </c>
      <c r="AM48">
        <v>13.51</v>
      </c>
      <c r="AN48">
        <v>111.35</v>
      </c>
      <c r="AO48">
        <v>0</v>
      </c>
      <c r="AP48">
        <v>242.92</v>
      </c>
      <c r="AQ48">
        <v>0.96</v>
      </c>
      <c r="AR48">
        <v>48.24</v>
      </c>
      <c r="AS48">
        <v>24.12</v>
      </c>
      <c r="AT48">
        <v>0</v>
      </c>
      <c r="AU48">
        <v>0</v>
      </c>
      <c r="AV48">
        <v>0.48</v>
      </c>
      <c r="AW48">
        <v>121.57</v>
      </c>
      <c r="AX48">
        <v>19.3</v>
      </c>
      <c r="AY48">
        <v>43.85</v>
      </c>
      <c r="AZ48">
        <v>192.98</v>
      </c>
      <c r="BA48">
        <v>43.85</v>
      </c>
      <c r="BB48">
        <v>14.62</v>
      </c>
      <c r="BC48">
        <v>38.6</v>
      </c>
      <c r="BD48">
        <v>183.33</v>
      </c>
      <c r="BE48">
        <v>1.59</v>
      </c>
      <c r="BF48">
        <v>0</v>
      </c>
      <c r="BG48">
        <v>5.84</v>
      </c>
      <c r="BH48">
        <v>0</v>
      </c>
      <c r="BI48">
        <v>48.24</v>
      </c>
      <c r="BJ48">
        <v>24.12</v>
      </c>
      <c r="BK48">
        <v>0</v>
      </c>
      <c r="BL48">
        <v>29.01</v>
      </c>
      <c r="BM48">
        <v>0</v>
      </c>
      <c r="BN48">
        <v>0</v>
      </c>
      <c r="BO48">
        <v>0</v>
      </c>
      <c r="BP48">
        <v>24.12</v>
      </c>
      <c r="BQ48">
        <v>24.12</v>
      </c>
      <c r="BR48">
        <v>24.12</v>
      </c>
      <c r="BS48">
        <v>0</v>
      </c>
      <c r="BT48">
        <v>0</v>
      </c>
      <c r="BU48">
        <v>11.61</v>
      </c>
      <c r="BV48">
        <v>24.12</v>
      </c>
      <c r="BW48">
        <v>0</v>
      </c>
    </row>
    <row r="49" spans="1:75">
      <c r="A49" t="s">
        <v>365</v>
      </c>
      <c r="G49" t="s">
        <v>91</v>
      </c>
      <c r="H49" s="73">
        <v>782.84</v>
      </c>
      <c r="I49" s="46">
        <v>253.06</v>
      </c>
      <c r="J49" s="46">
        <v>566.81000000000006</v>
      </c>
      <c r="K49" s="46">
        <v>131.33000000000001</v>
      </c>
      <c r="L49" s="46">
        <v>9.9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0.52</v>
      </c>
      <c r="Y49">
        <v>48.24</v>
      </c>
      <c r="Z49">
        <v>24.12</v>
      </c>
      <c r="AA49">
        <v>0</v>
      </c>
      <c r="AB49">
        <v>1.93</v>
      </c>
      <c r="AC49">
        <v>0.61</v>
      </c>
      <c r="AD49">
        <v>72.37</v>
      </c>
      <c r="AE49">
        <v>0.35</v>
      </c>
      <c r="AF49">
        <v>0</v>
      </c>
      <c r="AG49">
        <v>66.760000000000005</v>
      </c>
      <c r="AH49">
        <v>96.49</v>
      </c>
      <c r="AI49">
        <v>1.93</v>
      </c>
      <c r="AJ49">
        <v>48.24</v>
      </c>
      <c r="AK49">
        <v>64.73</v>
      </c>
      <c r="AL49">
        <v>0.88</v>
      </c>
      <c r="AM49">
        <v>13.51</v>
      </c>
      <c r="AN49">
        <v>111.35</v>
      </c>
      <c r="AO49">
        <v>0</v>
      </c>
      <c r="AP49">
        <v>242.92</v>
      </c>
      <c r="AQ49">
        <v>0.96</v>
      </c>
      <c r="AR49">
        <v>48.24</v>
      </c>
      <c r="AS49">
        <v>24.12</v>
      </c>
      <c r="AT49">
        <v>0</v>
      </c>
      <c r="AU49">
        <v>0</v>
      </c>
      <c r="AV49">
        <v>0.48</v>
      </c>
      <c r="AW49">
        <v>121.57</v>
      </c>
      <c r="AX49">
        <v>19.3</v>
      </c>
      <c r="AY49">
        <v>43.85</v>
      </c>
      <c r="AZ49">
        <v>192.98</v>
      </c>
      <c r="BA49">
        <v>43.85</v>
      </c>
      <c r="BB49">
        <v>14.62</v>
      </c>
      <c r="BC49">
        <v>38.6</v>
      </c>
      <c r="BD49">
        <v>183.33</v>
      </c>
      <c r="BE49">
        <v>1.59</v>
      </c>
      <c r="BF49">
        <v>0</v>
      </c>
      <c r="BG49">
        <v>6.04</v>
      </c>
      <c r="BH49">
        <v>0</v>
      </c>
      <c r="BI49">
        <v>48.24</v>
      </c>
      <c r="BJ49">
        <v>24.12</v>
      </c>
      <c r="BK49">
        <v>0</v>
      </c>
      <c r="BL49">
        <v>29.01</v>
      </c>
      <c r="BM49">
        <v>0</v>
      </c>
      <c r="BN49">
        <v>0</v>
      </c>
      <c r="BO49">
        <v>0</v>
      </c>
      <c r="BP49">
        <v>24.12</v>
      </c>
      <c r="BQ49">
        <v>24.12</v>
      </c>
      <c r="BR49">
        <v>24.12</v>
      </c>
      <c r="BS49">
        <v>0</v>
      </c>
      <c r="BT49">
        <v>0</v>
      </c>
      <c r="BU49">
        <v>11.61</v>
      </c>
      <c r="BV49">
        <v>24.12</v>
      </c>
      <c r="BW49">
        <v>0</v>
      </c>
    </row>
    <row r="50" spans="1:75">
      <c r="A50" t="s">
        <v>366</v>
      </c>
      <c r="G50" t="s">
        <v>92</v>
      </c>
      <c r="H50" s="73">
        <v>782.84</v>
      </c>
      <c r="I50" s="46">
        <v>253.06</v>
      </c>
      <c r="J50" s="46">
        <v>566.81000000000006</v>
      </c>
      <c r="K50" s="46">
        <v>131.33000000000001</v>
      </c>
      <c r="L50" s="46">
        <v>10.14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0.52</v>
      </c>
      <c r="Y50">
        <v>48.24</v>
      </c>
      <c r="Z50">
        <v>24.12</v>
      </c>
      <c r="AA50">
        <v>0</v>
      </c>
      <c r="AB50">
        <v>1.93</v>
      </c>
      <c r="AC50">
        <v>0.61</v>
      </c>
      <c r="AD50">
        <v>72.37</v>
      </c>
      <c r="AE50">
        <v>0.35</v>
      </c>
      <c r="AF50">
        <v>0</v>
      </c>
      <c r="AG50">
        <v>66.760000000000005</v>
      </c>
      <c r="AH50">
        <v>96.49</v>
      </c>
      <c r="AI50">
        <v>1.93</v>
      </c>
      <c r="AJ50">
        <v>48.24</v>
      </c>
      <c r="AK50">
        <v>64.73</v>
      </c>
      <c r="AL50">
        <v>0.88</v>
      </c>
      <c r="AM50">
        <v>13.51</v>
      </c>
      <c r="AN50">
        <v>111.35</v>
      </c>
      <c r="AO50">
        <v>0</v>
      </c>
      <c r="AP50">
        <v>242.92</v>
      </c>
      <c r="AQ50">
        <v>0.96</v>
      </c>
      <c r="AR50">
        <v>48.24</v>
      </c>
      <c r="AS50">
        <v>24.12</v>
      </c>
      <c r="AT50">
        <v>0</v>
      </c>
      <c r="AU50">
        <v>0</v>
      </c>
      <c r="AV50">
        <v>0.48</v>
      </c>
      <c r="AW50">
        <v>121.57</v>
      </c>
      <c r="AX50">
        <v>19.3</v>
      </c>
      <c r="AY50">
        <v>43.85</v>
      </c>
      <c r="AZ50">
        <v>192.98</v>
      </c>
      <c r="BA50">
        <v>43.85</v>
      </c>
      <c r="BB50">
        <v>14.62</v>
      </c>
      <c r="BC50">
        <v>38.6</v>
      </c>
      <c r="BD50">
        <v>183.33</v>
      </c>
      <c r="BE50">
        <v>1.59</v>
      </c>
      <c r="BF50">
        <v>0</v>
      </c>
      <c r="BG50">
        <v>6.28</v>
      </c>
      <c r="BH50">
        <v>0</v>
      </c>
      <c r="BI50">
        <v>48.24</v>
      </c>
      <c r="BJ50">
        <v>24.12</v>
      </c>
      <c r="BK50">
        <v>0</v>
      </c>
      <c r="BL50">
        <v>29.01</v>
      </c>
      <c r="BM50">
        <v>0</v>
      </c>
      <c r="BN50">
        <v>0</v>
      </c>
      <c r="BO50">
        <v>0</v>
      </c>
      <c r="BP50">
        <v>24.12</v>
      </c>
      <c r="BQ50">
        <v>24.12</v>
      </c>
      <c r="BR50">
        <v>24.12</v>
      </c>
      <c r="BS50">
        <v>0</v>
      </c>
      <c r="BT50">
        <v>0</v>
      </c>
      <c r="BU50">
        <v>11.61</v>
      </c>
      <c r="BV50">
        <v>24.12</v>
      </c>
      <c r="BW50">
        <v>0</v>
      </c>
    </row>
    <row r="51" spans="1:75">
      <c r="A51" t="s">
        <v>367</v>
      </c>
      <c r="G51" t="s">
        <v>93</v>
      </c>
      <c r="H51" s="73">
        <v>782.84</v>
      </c>
      <c r="I51" s="46">
        <v>266.57</v>
      </c>
      <c r="J51" s="46">
        <v>566.71</v>
      </c>
      <c r="K51" s="46">
        <v>131.33000000000001</v>
      </c>
      <c r="L51" s="46">
        <v>10.86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0.52</v>
      </c>
      <c r="Y51">
        <v>48.24</v>
      </c>
      <c r="Z51">
        <v>24.12</v>
      </c>
      <c r="AA51">
        <v>0</v>
      </c>
      <c r="AB51">
        <v>1.93</v>
      </c>
      <c r="AC51">
        <v>0.61</v>
      </c>
      <c r="AD51">
        <v>72.37</v>
      </c>
      <c r="AE51">
        <v>0.35</v>
      </c>
      <c r="AF51">
        <v>0</v>
      </c>
      <c r="AG51">
        <v>66.760000000000005</v>
      </c>
      <c r="AH51">
        <v>96.49</v>
      </c>
      <c r="AI51">
        <v>1.93</v>
      </c>
      <c r="AJ51">
        <v>48.24</v>
      </c>
      <c r="AK51">
        <v>64.73</v>
      </c>
      <c r="AL51">
        <v>0.88</v>
      </c>
      <c r="AM51">
        <v>13.51</v>
      </c>
      <c r="AN51">
        <v>111.35</v>
      </c>
      <c r="AO51">
        <v>0</v>
      </c>
      <c r="AP51">
        <v>242.92</v>
      </c>
      <c r="AQ51">
        <v>0.96</v>
      </c>
      <c r="AR51">
        <v>48.24</v>
      </c>
      <c r="AS51">
        <v>24.12</v>
      </c>
      <c r="AT51">
        <v>0</v>
      </c>
      <c r="AU51">
        <v>13.51</v>
      </c>
      <c r="AV51">
        <v>0.48</v>
      </c>
      <c r="AW51">
        <v>121.57</v>
      </c>
      <c r="AX51">
        <v>19.3</v>
      </c>
      <c r="AY51">
        <v>43.85</v>
      </c>
      <c r="AZ51">
        <v>192.98</v>
      </c>
      <c r="BA51">
        <v>43.85</v>
      </c>
      <c r="BB51">
        <v>14.62</v>
      </c>
      <c r="BC51">
        <v>38.6</v>
      </c>
      <c r="BD51">
        <v>183.33</v>
      </c>
      <c r="BE51">
        <v>1.59</v>
      </c>
      <c r="BF51">
        <v>0</v>
      </c>
      <c r="BG51">
        <v>7</v>
      </c>
      <c r="BH51">
        <v>0</v>
      </c>
      <c r="BI51">
        <v>48.24</v>
      </c>
      <c r="BJ51">
        <v>24.12</v>
      </c>
      <c r="BK51">
        <v>0</v>
      </c>
      <c r="BL51">
        <v>29.01</v>
      </c>
      <c r="BM51">
        <v>0</v>
      </c>
      <c r="BN51">
        <v>0</v>
      </c>
      <c r="BO51">
        <v>0</v>
      </c>
      <c r="BP51">
        <v>24.12</v>
      </c>
      <c r="BQ51">
        <v>24.12</v>
      </c>
      <c r="BR51">
        <v>24.12</v>
      </c>
      <c r="BS51">
        <v>0</v>
      </c>
      <c r="BT51">
        <v>0</v>
      </c>
      <c r="BU51">
        <v>11.51</v>
      </c>
      <c r="BV51">
        <v>24.12</v>
      </c>
      <c r="BW51">
        <v>0</v>
      </c>
    </row>
    <row r="52" spans="1:75">
      <c r="A52" t="s">
        <v>368</v>
      </c>
      <c r="G52" t="s">
        <v>94</v>
      </c>
      <c r="H52" s="73">
        <v>782.84</v>
      </c>
      <c r="I52" s="46">
        <v>266.57</v>
      </c>
      <c r="J52" s="46">
        <v>566.71</v>
      </c>
      <c r="K52" s="46">
        <v>131.33000000000001</v>
      </c>
      <c r="L52" s="46">
        <v>11.39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0.52</v>
      </c>
      <c r="Y52">
        <v>48.24</v>
      </c>
      <c r="Z52">
        <v>24.12</v>
      </c>
      <c r="AA52">
        <v>0</v>
      </c>
      <c r="AB52">
        <v>1.93</v>
      </c>
      <c r="AC52">
        <v>0.61</v>
      </c>
      <c r="AD52">
        <v>72.37</v>
      </c>
      <c r="AE52">
        <v>0.35</v>
      </c>
      <c r="AF52">
        <v>0</v>
      </c>
      <c r="AG52">
        <v>66.760000000000005</v>
      </c>
      <c r="AH52">
        <v>96.49</v>
      </c>
      <c r="AI52">
        <v>1.93</v>
      </c>
      <c r="AJ52">
        <v>48.24</v>
      </c>
      <c r="AK52">
        <v>64.73</v>
      </c>
      <c r="AL52">
        <v>0.88</v>
      </c>
      <c r="AM52">
        <v>13.51</v>
      </c>
      <c r="AN52">
        <v>111.35</v>
      </c>
      <c r="AO52">
        <v>0</v>
      </c>
      <c r="AP52">
        <v>242.92</v>
      </c>
      <c r="AQ52">
        <v>0.96</v>
      </c>
      <c r="AR52">
        <v>48.24</v>
      </c>
      <c r="AS52">
        <v>24.12</v>
      </c>
      <c r="AT52">
        <v>0</v>
      </c>
      <c r="AU52">
        <v>13.51</v>
      </c>
      <c r="AV52">
        <v>0.48</v>
      </c>
      <c r="AW52">
        <v>121.57</v>
      </c>
      <c r="AX52">
        <v>19.3</v>
      </c>
      <c r="AY52">
        <v>43.85</v>
      </c>
      <c r="AZ52">
        <v>192.98</v>
      </c>
      <c r="BA52">
        <v>43.85</v>
      </c>
      <c r="BB52">
        <v>14.62</v>
      </c>
      <c r="BC52">
        <v>38.6</v>
      </c>
      <c r="BD52">
        <v>183.33</v>
      </c>
      <c r="BE52">
        <v>1.59</v>
      </c>
      <c r="BF52">
        <v>0</v>
      </c>
      <c r="BG52">
        <v>7.53</v>
      </c>
      <c r="BH52">
        <v>0</v>
      </c>
      <c r="BI52">
        <v>48.24</v>
      </c>
      <c r="BJ52">
        <v>24.12</v>
      </c>
      <c r="BK52">
        <v>0</v>
      </c>
      <c r="BL52">
        <v>29.01</v>
      </c>
      <c r="BM52">
        <v>0</v>
      </c>
      <c r="BN52">
        <v>0</v>
      </c>
      <c r="BO52">
        <v>0</v>
      </c>
      <c r="BP52">
        <v>24.12</v>
      </c>
      <c r="BQ52">
        <v>24.12</v>
      </c>
      <c r="BR52">
        <v>24.12</v>
      </c>
      <c r="BS52">
        <v>0</v>
      </c>
      <c r="BT52">
        <v>0</v>
      </c>
      <c r="BU52">
        <v>11.51</v>
      </c>
      <c r="BV52">
        <v>24.12</v>
      </c>
      <c r="BW52">
        <v>0</v>
      </c>
    </row>
    <row r="53" spans="1:75">
      <c r="A53" t="s">
        <v>400</v>
      </c>
      <c r="G53" t="s">
        <v>95</v>
      </c>
      <c r="H53" s="73">
        <v>782.84</v>
      </c>
      <c r="I53" s="46">
        <v>266.57</v>
      </c>
      <c r="J53" s="46">
        <v>566.71</v>
      </c>
      <c r="K53" s="46">
        <v>131.33000000000001</v>
      </c>
      <c r="L53" s="46">
        <v>11.92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0.52</v>
      </c>
      <c r="Y53">
        <v>48.24</v>
      </c>
      <c r="Z53">
        <v>24.12</v>
      </c>
      <c r="AA53">
        <v>0</v>
      </c>
      <c r="AB53">
        <v>1.93</v>
      </c>
      <c r="AC53">
        <v>0.61</v>
      </c>
      <c r="AD53">
        <v>72.37</v>
      </c>
      <c r="AE53">
        <v>0.35</v>
      </c>
      <c r="AF53">
        <v>0</v>
      </c>
      <c r="AG53">
        <v>66.760000000000005</v>
      </c>
      <c r="AH53">
        <v>96.49</v>
      </c>
      <c r="AI53">
        <v>1.93</v>
      </c>
      <c r="AJ53">
        <v>48.24</v>
      </c>
      <c r="AK53">
        <v>64.73</v>
      </c>
      <c r="AL53">
        <v>0.88</v>
      </c>
      <c r="AM53">
        <v>13.51</v>
      </c>
      <c r="AN53">
        <v>111.35</v>
      </c>
      <c r="AO53">
        <v>0</v>
      </c>
      <c r="AP53">
        <v>242.92</v>
      </c>
      <c r="AQ53">
        <v>0.96</v>
      </c>
      <c r="AR53">
        <v>48.24</v>
      </c>
      <c r="AS53">
        <v>24.12</v>
      </c>
      <c r="AT53">
        <v>0</v>
      </c>
      <c r="AU53">
        <v>13.51</v>
      </c>
      <c r="AV53">
        <v>0.48</v>
      </c>
      <c r="AW53">
        <v>121.57</v>
      </c>
      <c r="AX53">
        <v>19.3</v>
      </c>
      <c r="AY53">
        <v>43.85</v>
      </c>
      <c r="AZ53">
        <v>192.98</v>
      </c>
      <c r="BA53">
        <v>43.85</v>
      </c>
      <c r="BB53">
        <v>14.62</v>
      </c>
      <c r="BC53">
        <v>38.6</v>
      </c>
      <c r="BD53">
        <v>183.33</v>
      </c>
      <c r="BE53">
        <v>1.59</v>
      </c>
      <c r="BF53">
        <v>0</v>
      </c>
      <c r="BG53">
        <v>8.06</v>
      </c>
      <c r="BH53">
        <v>0</v>
      </c>
      <c r="BI53">
        <v>48.24</v>
      </c>
      <c r="BJ53">
        <v>24.12</v>
      </c>
      <c r="BK53">
        <v>0</v>
      </c>
      <c r="BL53">
        <v>29.01</v>
      </c>
      <c r="BM53">
        <v>0</v>
      </c>
      <c r="BN53">
        <v>0</v>
      </c>
      <c r="BO53">
        <v>0</v>
      </c>
      <c r="BP53">
        <v>24.12</v>
      </c>
      <c r="BQ53">
        <v>24.12</v>
      </c>
      <c r="BR53">
        <v>24.12</v>
      </c>
      <c r="BS53">
        <v>0</v>
      </c>
      <c r="BT53">
        <v>0</v>
      </c>
      <c r="BU53">
        <v>11.51</v>
      </c>
      <c r="BV53">
        <v>24.12</v>
      </c>
      <c r="BW53">
        <v>0</v>
      </c>
    </row>
    <row r="54" spans="1:75">
      <c r="A54" t="s">
        <v>399</v>
      </c>
      <c r="G54" t="s">
        <v>96</v>
      </c>
      <c r="H54" s="73">
        <v>782.84</v>
      </c>
      <c r="I54" s="46">
        <v>266.57</v>
      </c>
      <c r="J54" s="46">
        <v>566.71</v>
      </c>
      <c r="K54" s="46">
        <v>131.33000000000001</v>
      </c>
      <c r="L54" s="46">
        <v>12.36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0.52</v>
      </c>
      <c r="Y54">
        <v>48.24</v>
      </c>
      <c r="Z54">
        <v>24.12</v>
      </c>
      <c r="AA54">
        <v>0</v>
      </c>
      <c r="AB54">
        <v>1.93</v>
      </c>
      <c r="AC54">
        <v>0.61</v>
      </c>
      <c r="AD54">
        <v>72.37</v>
      </c>
      <c r="AE54">
        <v>0.35</v>
      </c>
      <c r="AF54">
        <v>0</v>
      </c>
      <c r="AG54">
        <v>66.760000000000005</v>
      </c>
      <c r="AH54">
        <v>96.49</v>
      </c>
      <c r="AI54">
        <v>1.93</v>
      </c>
      <c r="AJ54">
        <v>48.24</v>
      </c>
      <c r="AK54">
        <v>64.73</v>
      </c>
      <c r="AL54">
        <v>0.88</v>
      </c>
      <c r="AM54">
        <v>13.51</v>
      </c>
      <c r="AN54">
        <v>111.35</v>
      </c>
      <c r="AO54">
        <v>0</v>
      </c>
      <c r="AP54">
        <v>242.92</v>
      </c>
      <c r="AQ54">
        <v>0.96</v>
      </c>
      <c r="AR54">
        <v>48.24</v>
      </c>
      <c r="AS54">
        <v>24.12</v>
      </c>
      <c r="AT54">
        <v>0</v>
      </c>
      <c r="AU54">
        <v>13.51</v>
      </c>
      <c r="AV54">
        <v>0.48</v>
      </c>
      <c r="AW54">
        <v>121.57</v>
      </c>
      <c r="AX54">
        <v>19.3</v>
      </c>
      <c r="AY54">
        <v>43.85</v>
      </c>
      <c r="AZ54">
        <v>192.98</v>
      </c>
      <c r="BA54">
        <v>43.85</v>
      </c>
      <c r="BB54">
        <v>14.62</v>
      </c>
      <c r="BC54">
        <v>38.6</v>
      </c>
      <c r="BD54">
        <v>183.33</v>
      </c>
      <c r="BE54">
        <v>1.59</v>
      </c>
      <c r="BF54">
        <v>0</v>
      </c>
      <c r="BG54">
        <v>8.5</v>
      </c>
      <c r="BH54">
        <v>0</v>
      </c>
      <c r="BI54">
        <v>48.24</v>
      </c>
      <c r="BJ54">
        <v>24.12</v>
      </c>
      <c r="BK54">
        <v>0</v>
      </c>
      <c r="BL54">
        <v>29.01</v>
      </c>
      <c r="BM54">
        <v>0</v>
      </c>
      <c r="BN54">
        <v>0</v>
      </c>
      <c r="BO54">
        <v>0</v>
      </c>
      <c r="BP54">
        <v>24.12</v>
      </c>
      <c r="BQ54">
        <v>24.12</v>
      </c>
      <c r="BR54">
        <v>24.12</v>
      </c>
      <c r="BS54">
        <v>0</v>
      </c>
      <c r="BT54">
        <v>0</v>
      </c>
      <c r="BU54">
        <v>11.51</v>
      </c>
      <c r="BV54">
        <v>24.12</v>
      </c>
      <c r="BW54">
        <v>0</v>
      </c>
    </row>
    <row r="55" spans="1:75">
      <c r="A55" t="s">
        <v>401</v>
      </c>
      <c r="G55" t="s">
        <v>97</v>
      </c>
      <c r="H55" s="73">
        <v>782.84</v>
      </c>
      <c r="I55" s="46">
        <v>266.57</v>
      </c>
      <c r="J55" s="46">
        <v>566.62</v>
      </c>
      <c r="K55" s="46">
        <v>131.33000000000001</v>
      </c>
      <c r="L55" s="46">
        <v>11.78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0.52</v>
      </c>
      <c r="Y55">
        <v>48.24</v>
      </c>
      <c r="Z55">
        <v>24.12</v>
      </c>
      <c r="AA55">
        <v>0</v>
      </c>
      <c r="AB55">
        <v>1.93</v>
      </c>
      <c r="AC55">
        <v>0.61</v>
      </c>
      <c r="AD55">
        <v>72.37</v>
      </c>
      <c r="AE55">
        <v>0.35</v>
      </c>
      <c r="AF55">
        <v>0</v>
      </c>
      <c r="AG55">
        <v>66.760000000000005</v>
      </c>
      <c r="AH55">
        <v>96.49</v>
      </c>
      <c r="AI55">
        <v>1.93</v>
      </c>
      <c r="AJ55">
        <v>48.24</v>
      </c>
      <c r="AK55">
        <v>64.73</v>
      </c>
      <c r="AL55">
        <v>0.88</v>
      </c>
      <c r="AM55">
        <v>13.51</v>
      </c>
      <c r="AN55">
        <v>111.35</v>
      </c>
      <c r="AO55">
        <v>0</v>
      </c>
      <c r="AP55">
        <v>242.92</v>
      </c>
      <c r="AQ55">
        <v>0.96</v>
      </c>
      <c r="AR55">
        <v>48.24</v>
      </c>
      <c r="AS55">
        <v>24.12</v>
      </c>
      <c r="AT55">
        <v>0</v>
      </c>
      <c r="AU55">
        <v>13.51</v>
      </c>
      <c r="AV55">
        <v>0.48</v>
      </c>
      <c r="AW55">
        <v>121.57</v>
      </c>
      <c r="AX55">
        <v>19.3</v>
      </c>
      <c r="AY55">
        <v>43.85</v>
      </c>
      <c r="AZ55">
        <v>192.98</v>
      </c>
      <c r="BA55">
        <v>43.85</v>
      </c>
      <c r="BB55">
        <v>14.62</v>
      </c>
      <c r="BC55">
        <v>38.6</v>
      </c>
      <c r="BD55">
        <v>183.33</v>
      </c>
      <c r="BE55">
        <v>1.59</v>
      </c>
      <c r="BF55">
        <v>0</v>
      </c>
      <c r="BG55">
        <v>7.92</v>
      </c>
      <c r="BH55">
        <v>0</v>
      </c>
      <c r="BI55">
        <v>48.24</v>
      </c>
      <c r="BJ55">
        <v>24.12</v>
      </c>
      <c r="BK55">
        <v>0</v>
      </c>
      <c r="BL55">
        <v>29.01</v>
      </c>
      <c r="BM55">
        <v>0</v>
      </c>
      <c r="BN55">
        <v>0</v>
      </c>
      <c r="BO55">
        <v>0</v>
      </c>
      <c r="BP55">
        <v>24.12</v>
      </c>
      <c r="BQ55">
        <v>24.12</v>
      </c>
      <c r="BR55">
        <v>24.12</v>
      </c>
      <c r="BS55">
        <v>0</v>
      </c>
      <c r="BT55">
        <v>0</v>
      </c>
      <c r="BU55">
        <v>11.42</v>
      </c>
      <c r="BV55">
        <v>24.12</v>
      </c>
      <c r="BW55">
        <v>0</v>
      </c>
    </row>
    <row r="56" spans="1:75">
      <c r="A56" t="s">
        <v>401</v>
      </c>
      <c r="G56" t="s">
        <v>98</v>
      </c>
      <c r="H56" s="73">
        <v>782.84</v>
      </c>
      <c r="I56" s="46">
        <v>266.57</v>
      </c>
      <c r="J56" s="46">
        <v>566.62</v>
      </c>
      <c r="K56" s="46">
        <v>131.33000000000001</v>
      </c>
      <c r="L56" s="46">
        <v>11.2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0.52</v>
      </c>
      <c r="Y56">
        <v>48.24</v>
      </c>
      <c r="Z56">
        <v>24.12</v>
      </c>
      <c r="AA56">
        <v>0</v>
      </c>
      <c r="AB56">
        <v>1.93</v>
      </c>
      <c r="AC56">
        <v>0.61</v>
      </c>
      <c r="AD56">
        <v>72.37</v>
      </c>
      <c r="AE56">
        <v>0.35</v>
      </c>
      <c r="AF56">
        <v>0</v>
      </c>
      <c r="AG56">
        <v>66.760000000000005</v>
      </c>
      <c r="AH56">
        <v>96.49</v>
      </c>
      <c r="AI56">
        <v>1.93</v>
      </c>
      <c r="AJ56">
        <v>48.24</v>
      </c>
      <c r="AK56">
        <v>64.73</v>
      </c>
      <c r="AL56">
        <v>0.88</v>
      </c>
      <c r="AM56">
        <v>13.51</v>
      </c>
      <c r="AN56">
        <v>111.35</v>
      </c>
      <c r="AO56">
        <v>0</v>
      </c>
      <c r="AP56">
        <v>242.92</v>
      </c>
      <c r="AQ56">
        <v>0.96</v>
      </c>
      <c r="AR56">
        <v>48.24</v>
      </c>
      <c r="AS56">
        <v>24.12</v>
      </c>
      <c r="AT56">
        <v>0</v>
      </c>
      <c r="AU56">
        <v>13.51</v>
      </c>
      <c r="AV56">
        <v>0.48</v>
      </c>
      <c r="AW56">
        <v>121.57</v>
      </c>
      <c r="AX56">
        <v>19.3</v>
      </c>
      <c r="AY56">
        <v>43.85</v>
      </c>
      <c r="AZ56">
        <v>192.98</v>
      </c>
      <c r="BA56">
        <v>43.85</v>
      </c>
      <c r="BB56">
        <v>14.62</v>
      </c>
      <c r="BC56">
        <v>38.6</v>
      </c>
      <c r="BD56">
        <v>183.33</v>
      </c>
      <c r="BE56">
        <v>1.59</v>
      </c>
      <c r="BF56">
        <v>0</v>
      </c>
      <c r="BG56">
        <v>7.34</v>
      </c>
      <c r="BH56">
        <v>0</v>
      </c>
      <c r="BI56">
        <v>48.24</v>
      </c>
      <c r="BJ56">
        <v>24.12</v>
      </c>
      <c r="BK56">
        <v>0</v>
      </c>
      <c r="BL56">
        <v>29.01</v>
      </c>
      <c r="BM56">
        <v>0</v>
      </c>
      <c r="BN56">
        <v>0</v>
      </c>
      <c r="BO56">
        <v>0</v>
      </c>
      <c r="BP56">
        <v>24.12</v>
      </c>
      <c r="BQ56">
        <v>24.12</v>
      </c>
      <c r="BR56">
        <v>24.12</v>
      </c>
      <c r="BS56">
        <v>0</v>
      </c>
      <c r="BT56">
        <v>0</v>
      </c>
      <c r="BU56">
        <v>11.42</v>
      </c>
      <c r="BV56">
        <v>24.12</v>
      </c>
      <c r="BW56">
        <v>0</v>
      </c>
    </row>
    <row r="57" spans="1:75">
      <c r="G57" t="s">
        <v>99</v>
      </c>
      <c r="H57" s="73">
        <v>782.84</v>
      </c>
      <c r="I57" s="46">
        <v>266.57</v>
      </c>
      <c r="J57" s="46">
        <v>566.62</v>
      </c>
      <c r="K57" s="46">
        <v>131.33000000000001</v>
      </c>
      <c r="L57" s="46">
        <v>10.81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0.52</v>
      </c>
      <c r="Y57">
        <v>48.24</v>
      </c>
      <c r="Z57">
        <v>24.12</v>
      </c>
      <c r="AA57">
        <v>0</v>
      </c>
      <c r="AB57">
        <v>1.93</v>
      </c>
      <c r="AC57">
        <v>0.61</v>
      </c>
      <c r="AD57">
        <v>72.37</v>
      </c>
      <c r="AE57">
        <v>0.35</v>
      </c>
      <c r="AF57">
        <v>0</v>
      </c>
      <c r="AG57">
        <v>66.760000000000005</v>
      </c>
      <c r="AH57">
        <v>96.49</v>
      </c>
      <c r="AI57">
        <v>1.93</v>
      </c>
      <c r="AJ57">
        <v>48.24</v>
      </c>
      <c r="AK57">
        <v>64.73</v>
      </c>
      <c r="AL57">
        <v>0.88</v>
      </c>
      <c r="AM57">
        <v>13.51</v>
      </c>
      <c r="AN57">
        <v>111.35</v>
      </c>
      <c r="AO57">
        <v>0</v>
      </c>
      <c r="AP57">
        <v>242.92</v>
      </c>
      <c r="AQ57">
        <v>0.96</v>
      </c>
      <c r="AR57">
        <v>48.24</v>
      </c>
      <c r="AS57">
        <v>24.12</v>
      </c>
      <c r="AT57">
        <v>0</v>
      </c>
      <c r="AU57">
        <v>13.51</v>
      </c>
      <c r="AV57">
        <v>0.48</v>
      </c>
      <c r="AW57">
        <v>121.57</v>
      </c>
      <c r="AX57">
        <v>19.3</v>
      </c>
      <c r="AY57">
        <v>43.85</v>
      </c>
      <c r="AZ57">
        <v>192.98</v>
      </c>
      <c r="BA57">
        <v>43.85</v>
      </c>
      <c r="BB57">
        <v>14.62</v>
      </c>
      <c r="BC57">
        <v>38.6</v>
      </c>
      <c r="BD57">
        <v>183.33</v>
      </c>
      <c r="BE57">
        <v>1.59</v>
      </c>
      <c r="BF57">
        <v>0</v>
      </c>
      <c r="BG57">
        <v>6.95</v>
      </c>
      <c r="BH57">
        <v>0</v>
      </c>
      <c r="BI57">
        <v>48.24</v>
      </c>
      <c r="BJ57">
        <v>24.12</v>
      </c>
      <c r="BK57">
        <v>0</v>
      </c>
      <c r="BL57">
        <v>29.01</v>
      </c>
      <c r="BM57">
        <v>0</v>
      </c>
      <c r="BN57">
        <v>0</v>
      </c>
      <c r="BO57">
        <v>0</v>
      </c>
      <c r="BP57">
        <v>24.12</v>
      </c>
      <c r="BQ57">
        <v>24.12</v>
      </c>
      <c r="BR57">
        <v>24.12</v>
      </c>
      <c r="BS57">
        <v>0</v>
      </c>
      <c r="BT57">
        <v>0</v>
      </c>
      <c r="BU57">
        <v>11.42</v>
      </c>
      <c r="BV57">
        <v>24.12</v>
      </c>
      <c r="BW57">
        <v>0</v>
      </c>
    </row>
    <row r="58" spans="1:75">
      <c r="G58" t="s">
        <v>100</v>
      </c>
      <c r="H58" s="73">
        <v>782.84</v>
      </c>
      <c r="I58" s="46">
        <v>266.57</v>
      </c>
      <c r="J58" s="46">
        <v>566.62</v>
      </c>
      <c r="K58" s="46">
        <v>131.33000000000001</v>
      </c>
      <c r="L58" s="46">
        <v>10.23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0.52</v>
      </c>
      <c r="Y58">
        <v>48.24</v>
      </c>
      <c r="Z58">
        <v>24.12</v>
      </c>
      <c r="AA58">
        <v>0</v>
      </c>
      <c r="AB58">
        <v>1.93</v>
      </c>
      <c r="AC58">
        <v>0.61</v>
      </c>
      <c r="AD58">
        <v>72.37</v>
      </c>
      <c r="AE58">
        <v>0.35</v>
      </c>
      <c r="AF58">
        <v>0</v>
      </c>
      <c r="AG58">
        <v>66.760000000000005</v>
      </c>
      <c r="AH58">
        <v>96.49</v>
      </c>
      <c r="AI58">
        <v>1.93</v>
      </c>
      <c r="AJ58">
        <v>48.24</v>
      </c>
      <c r="AK58">
        <v>64.73</v>
      </c>
      <c r="AL58">
        <v>0.88</v>
      </c>
      <c r="AM58">
        <v>13.51</v>
      </c>
      <c r="AN58">
        <v>111.35</v>
      </c>
      <c r="AO58">
        <v>0</v>
      </c>
      <c r="AP58">
        <v>242.92</v>
      </c>
      <c r="AQ58">
        <v>0.96</v>
      </c>
      <c r="AR58">
        <v>48.24</v>
      </c>
      <c r="AS58">
        <v>24.12</v>
      </c>
      <c r="AT58">
        <v>0</v>
      </c>
      <c r="AU58">
        <v>13.51</v>
      </c>
      <c r="AV58">
        <v>0.48</v>
      </c>
      <c r="AW58">
        <v>121.57</v>
      </c>
      <c r="AX58">
        <v>19.3</v>
      </c>
      <c r="AY58">
        <v>43.85</v>
      </c>
      <c r="AZ58">
        <v>192.98</v>
      </c>
      <c r="BA58">
        <v>43.85</v>
      </c>
      <c r="BB58">
        <v>14.62</v>
      </c>
      <c r="BC58">
        <v>38.6</v>
      </c>
      <c r="BD58">
        <v>183.33</v>
      </c>
      <c r="BE58">
        <v>1.59</v>
      </c>
      <c r="BF58">
        <v>0</v>
      </c>
      <c r="BG58">
        <v>6.37</v>
      </c>
      <c r="BH58">
        <v>0</v>
      </c>
      <c r="BI58">
        <v>48.24</v>
      </c>
      <c r="BJ58">
        <v>24.12</v>
      </c>
      <c r="BK58">
        <v>0</v>
      </c>
      <c r="BL58">
        <v>29.01</v>
      </c>
      <c r="BM58">
        <v>0</v>
      </c>
      <c r="BN58">
        <v>0</v>
      </c>
      <c r="BO58">
        <v>0</v>
      </c>
      <c r="BP58">
        <v>24.12</v>
      </c>
      <c r="BQ58">
        <v>24.12</v>
      </c>
      <c r="BR58">
        <v>24.12</v>
      </c>
      <c r="BS58">
        <v>0</v>
      </c>
      <c r="BT58">
        <v>0</v>
      </c>
      <c r="BU58">
        <v>11.42</v>
      </c>
      <c r="BV58">
        <v>24.12</v>
      </c>
      <c r="BW58">
        <v>0</v>
      </c>
    </row>
    <row r="59" spans="1:75">
      <c r="G59" t="s">
        <v>101</v>
      </c>
      <c r="H59" s="73">
        <v>588.53</v>
      </c>
      <c r="I59" s="46">
        <v>266.57</v>
      </c>
      <c r="J59" s="46">
        <v>566.62</v>
      </c>
      <c r="K59" s="46">
        <v>131.33000000000001</v>
      </c>
      <c r="L59" s="46">
        <v>9.9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0.52</v>
      </c>
      <c r="Y59">
        <v>48.24</v>
      </c>
      <c r="Z59">
        <v>24.12</v>
      </c>
      <c r="AA59">
        <v>0</v>
      </c>
      <c r="AB59">
        <v>1.93</v>
      </c>
      <c r="AC59">
        <v>0.61</v>
      </c>
      <c r="AD59">
        <v>72.37</v>
      </c>
      <c r="AE59">
        <v>0.35</v>
      </c>
      <c r="AF59">
        <v>0</v>
      </c>
      <c r="AG59">
        <v>66.760000000000005</v>
      </c>
      <c r="AH59">
        <v>96.49</v>
      </c>
      <c r="AI59">
        <v>1.93</v>
      </c>
      <c r="AJ59">
        <v>48.24</v>
      </c>
      <c r="AK59">
        <v>64.73</v>
      </c>
      <c r="AL59">
        <v>0.88</v>
      </c>
      <c r="AM59">
        <v>13.51</v>
      </c>
      <c r="AN59">
        <v>111.35</v>
      </c>
      <c r="AO59">
        <v>0</v>
      </c>
      <c r="AP59">
        <v>48.61</v>
      </c>
      <c r="AQ59">
        <v>0.96</v>
      </c>
      <c r="AR59">
        <v>48.24</v>
      </c>
      <c r="AS59">
        <v>24.12</v>
      </c>
      <c r="AT59">
        <v>0</v>
      </c>
      <c r="AU59">
        <v>13.51</v>
      </c>
      <c r="AV59">
        <v>0.48</v>
      </c>
      <c r="AW59">
        <v>121.57</v>
      </c>
      <c r="AX59">
        <v>19.3</v>
      </c>
      <c r="AY59">
        <v>43.85</v>
      </c>
      <c r="AZ59">
        <v>192.98</v>
      </c>
      <c r="BA59">
        <v>43.85</v>
      </c>
      <c r="BB59">
        <v>14.62</v>
      </c>
      <c r="BC59">
        <v>38.6</v>
      </c>
      <c r="BD59">
        <v>183.33</v>
      </c>
      <c r="BE59">
        <v>1.59</v>
      </c>
      <c r="BF59">
        <v>0</v>
      </c>
      <c r="BG59">
        <v>6.04</v>
      </c>
      <c r="BH59">
        <v>0</v>
      </c>
      <c r="BI59">
        <v>48.24</v>
      </c>
      <c r="BJ59">
        <v>24.12</v>
      </c>
      <c r="BK59">
        <v>0</v>
      </c>
      <c r="BL59">
        <v>29.01</v>
      </c>
      <c r="BM59">
        <v>0</v>
      </c>
      <c r="BN59">
        <v>0</v>
      </c>
      <c r="BO59">
        <v>0</v>
      </c>
      <c r="BP59">
        <v>24.12</v>
      </c>
      <c r="BQ59">
        <v>24.12</v>
      </c>
      <c r="BR59">
        <v>24.12</v>
      </c>
      <c r="BS59">
        <v>0</v>
      </c>
      <c r="BT59">
        <v>0</v>
      </c>
      <c r="BU59">
        <v>11.42</v>
      </c>
      <c r="BV59">
        <v>24.12</v>
      </c>
      <c r="BW59">
        <v>0</v>
      </c>
    </row>
    <row r="60" spans="1:75">
      <c r="G60" t="s">
        <v>102</v>
      </c>
      <c r="H60" s="73">
        <v>588.53</v>
      </c>
      <c r="I60" s="46">
        <v>266.57</v>
      </c>
      <c r="J60" s="46">
        <v>566.62</v>
      </c>
      <c r="K60" s="46">
        <v>131.33000000000001</v>
      </c>
      <c r="L60" s="46">
        <v>8.879999999999999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0.52</v>
      </c>
      <c r="Y60">
        <v>48.24</v>
      </c>
      <c r="Z60">
        <v>24.12</v>
      </c>
      <c r="AA60">
        <v>0</v>
      </c>
      <c r="AB60">
        <v>1.93</v>
      </c>
      <c r="AC60">
        <v>0.61</v>
      </c>
      <c r="AD60">
        <v>72.37</v>
      </c>
      <c r="AE60">
        <v>0.35</v>
      </c>
      <c r="AF60">
        <v>0</v>
      </c>
      <c r="AG60">
        <v>66.760000000000005</v>
      </c>
      <c r="AH60">
        <v>96.49</v>
      </c>
      <c r="AI60">
        <v>1.93</v>
      </c>
      <c r="AJ60">
        <v>48.24</v>
      </c>
      <c r="AK60">
        <v>64.73</v>
      </c>
      <c r="AL60">
        <v>0.88</v>
      </c>
      <c r="AM60">
        <v>13.51</v>
      </c>
      <c r="AN60">
        <v>111.35</v>
      </c>
      <c r="AO60">
        <v>0</v>
      </c>
      <c r="AP60">
        <v>48.61</v>
      </c>
      <c r="AQ60">
        <v>0.96</v>
      </c>
      <c r="AR60">
        <v>48.24</v>
      </c>
      <c r="AS60">
        <v>24.12</v>
      </c>
      <c r="AT60">
        <v>0</v>
      </c>
      <c r="AU60">
        <v>13.51</v>
      </c>
      <c r="AV60">
        <v>0.48</v>
      </c>
      <c r="AW60">
        <v>121.57</v>
      </c>
      <c r="AX60">
        <v>19.3</v>
      </c>
      <c r="AY60">
        <v>43.85</v>
      </c>
      <c r="AZ60">
        <v>192.98</v>
      </c>
      <c r="BA60">
        <v>43.85</v>
      </c>
      <c r="BB60">
        <v>14.62</v>
      </c>
      <c r="BC60">
        <v>38.6</v>
      </c>
      <c r="BD60">
        <v>183.33</v>
      </c>
      <c r="BE60">
        <v>1.59</v>
      </c>
      <c r="BF60">
        <v>0</v>
      </c>
      <c r="BG60">
        <v>5.0199999999999996</v>
      </c>
      <c r="BH60">
        <v>0</v>
      </c>
      <c r="BI60">
        <v>48.24</v>
      </c>
      <c r="BJ60">
        <v>24.12</v>
      </c>
      <c r="BK60">
        <v>0</v>
      </c>
      <c r="BL60">
        <v>29.01</v>
      </c>
      <c r="BM60">
        <v>0</v>
      </c>
      <c r="BN60">
        <v>0</v>
      </c>
      <c r="BO60">
        <v>0</v>
      </c>
      <c r="BP60">
        <v>24.12</v>
      </c>
      <c r="BQ60">
        <v>24.12</v>
      </c>
      <c r="BR60">
        <v>24.12</v>
      </c>
      <c r="BS60">
        <v>0</v>
      </c>
      <c r="BT60">
        <v>0</v>
      </c>
      <c r="BU60">
        <v>11.42</v>
      </c>
      <c r="BV60">
        <v>24.12</v>
      </c>
      <c r="BW60">
        <v>0</v>
      </c>
    </row>
    <row r="61" spans="1:75">
      <c r="G61" t="s">
        <v>103</v>
      </c>
      <c r="H61" s="73">
        <v>588.53</v>
      </c>
      <c r="I61" s="46">
        <v>266.57</v>
      </c>
      <c r="J61" s="46">
        <v>566.62</v>
      </c>
      <c r="K61" s="46">
        <v>131.33000000000001</v>
      </c>
      <c r="L61" s="46">
        <v>8.5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0.52</v>
      </c>
      <c r="Y61">
        <v>48.24</v>
      </c>
      <c r="Z61">
        <v>24.12</v>
      </c>
      <c r="AA61">
        <v>0</v>
      </c>
      <c r="AB61">
        <v>1.93</v>
      </c>
      <c r="AC61">
        <v>0.61</v>
      </c>
      <c r="AD61">
        <v>72.37</v>
      </c>
      <c r="AE61">
        <v>0.35</v>
      </c>
      <c r="AF61">
        <v>0</v>
      </c>
      <c r="AG61">
        <v>66.760000000000005</v>
      </c>
      <c r="AH61">
        <v>96.49</v>
      </c>
      <c r="AI61">
        <v>1.93</v>
      </c>
      <c r="AJ61">
        <v>48.24</v>
      </c>
      <c r="AK61">
        <v>64.73</v>
      </c>
      <c r="AL61">
        <v>0.88</v>
      </c>
      <c r="AM61">
        <v>13.51</v>
      </c>
      <c r="AN61">
        <v>111.35</v>
      </c>
      <c r="AO61">
        <v>0</v>
      </c>
      <c r="AP61">
        <v>48.61</v>
      </c>
      <c r="AQ61">
        <v>0.96</v>
      </c>
      <c r="AR61">
        <v>48.24</v>
      </c>
      <c r="AS61">
        <v>24.12</v>
      </c>
      <c r="AT61">
        <v>0</v>
      </c>
      <c r="AU61">
        <v>13.51</v>
      </c>
      <c r="AV61">
        <v>0.48</v>
      </c>
      <c r="AW61">
        <v>121.57</v>
      </c>
      <c r="AX61">
        <v>19.3</v>
      </c>
      <c r="AY61">
        <v>43.85</v>
      </c>
      <c r="AZ61">
        <v>192.98</v>
      </c>
      <c r="BA61">
        <v>43.85</v>
      </c>
      <c r="BB61">
        <v>14.62</v>
      </c>
      <c r="BC61">
        <v>38.6</v>
      </c>
      <c r="BD61">
        <v>183.33</v>
      </c>
      <c r="BE61">
        <v>1.59</v>
      </c>
      <c r="BF61">
        <v>0</v>
      </c>
      <c r="BG61">
        <v>4.6399999999999997</v>
      </c>
      <c r="BH61">
        <v>0</v>
      </c>
      <c r="BI61">
        <v>48.24</v>
      </c>
      <c r="BJ61">
        <v>24.12</v>
      </c>
      <c r="BK61">
        <v>0</v>
      </c>
      <c r="BL61">
        <v>29.01</v>
      </c>
      <c r="BM61">
        <v>0</v>
      </c>
      <c r="BN61">
        <v>0</v>
      </c>
      <c r="BO61">
        <v>0</v>
      </c>
      <c r="BP61">
        <v>24.12</v>
      </c>
      <c r="BQ61">
        <v>24.12</v>
      </c>
      <c r="BR61">
        <v>24.12</v>
      </c>
      <c r="BS61">
        <v>0</v>
      </c>
      <c r="BT61">
        <v>0</v>
      </c>
      <c r="BU61">
        <v>11.42</v>
      </c>
      <c r="BV61">
        <v>24.12</v>
      </c>
      <c r="BW61">
        <v>0</v>
      </c>
    </row>
    <row r="62" spans="1:75">
      <c r="G62" t="s">
        <v>104</v>
      </c>
      <c r="H62" s="73">
        <v>588.53</v>
      </c>
      <c r="I62" s="46">
        <v>266.57</v>
      </c>
      <c r="J62" s="46">
        <v>566.62</v>
      </c>
      <c r="K62" s="46">
        <v>131.33000000000001</v>
      </c>
      <c r="L62" s="46">
        <v>8.2799999999999994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0.52</v>
      </c>
      <c r="Y62">
        <v>48.24</v>
      </c>
      <c r="Z62">
        <v>24.12</v>
      </c>
      <c r="AA62">
        <v>0</v>
      </c>
      <c r="AB62">
        <v>1.93</v>
      </c>
      <c r="AC62">
        <v>0.61</v>
      </c>
      <c r="AD62">
        <v>72.37</v>
      </c>
      <c r="AE62">
        <v>0.35</v>
      </c>
      <c r="AF62">
        <v>0</v>
      </c>
      <c r="AG62">
        <v>66.760000000000005</v>
      </c>
      <c r="AH62">
        <v>96.49</v>
      </c>
      <c r="AI62">
        <v>1.93</v>
      </c>
      <c r="AJ62">
        <v>48.24</v>
      </c>
      <c r="AK62">
        <v>64.73</v>
      </c>
      <c r="AL62">
        <v>0.88</v>
      </c>
      <c r="AM62">
        <v>13.51</v>
      </c>
      <c r="AN62">
        <v>111.35</v>
      </c>
      <c r="AO62">
        <v>0</v>
      </c>
      <c r="AP62">
        <v>48.61</v>
      </c>
      <c r="AQ62">
        <v>0.96</v>
      </c>
      <c r="AR62">
        <v>48.24</v>
      </c>
      <c r="AS62">
        <v>24.12</v>
      </c>
      <c r="AT62">
        <v>0</v>
      </c>
      <c r="AU62">
        <v>13.51</v>
      </c>
      <c r="AV62">
        <v>0.48</v>
      </c>
      <c r="AW62">
        <v>121.57</v>
      </c>
      <c r="AX62">
        <v>19.3</v>
      </c>
      <c r="AY62">
        <v>43.85</v>
      </c>
      <c r="AZ62">
        <v>192.98</v>
      </c>
      <c r="BA62">
        <v>43.85</v>
      </c>
      <c r="BB62">
        <v>14.62</v>
      </c>
      <c r="BC62">
        <v>38.6</v>
      </c>
      <c r="BD62">
        <v>183.33</v>
      </c>
      <c r="BE62">
        <v>1.59</v>
      </c>
      <c r="BF62">
        <v>0</v>
      </c>
      <c r="BG62">
        <v>4.42</v>
      </c>
      <c r="BH62">
        <v>0</v>
      </c>
      <c r="BI62">
        <v>48.24</v>
      </c>
      <c r="BJ62">
        <v>24.12</v>
      </c>
      <c r="BK62">
        <v>0</v>
      </c>
      <c r="BL62">
        <v>29.01</v>
      </c>
      <c r="BM62">
        <v>0</v>
      </c>
      <c r="BN62">
        <v>0</v>
      </c>
      <c r="BO62">
        <v>0</v>
      </c>
      <c r="BP62">
        <v>24.12</v>
      </c>
      <c r="BQ62">
        <v>24.12</v>
      </c>
      <c r="BR62">
        <v>24.12</v>
      </c>
      <c r="BS62">
        <v>0</v>
      </c>
      <c r="BT62">
        <v>0</v>
      </c>
      <c r="BU62">
        <v>11.42</v>
      </c>
      <c r="BV62">
        <v>24.12</v>
      </c>
      <c r="BW62">
        <v>0</v>
      </c>
    </row>
    <row r="63" spans="1:75">
      <c r="G63" t="s">
        <v>105</v>
      </c>
      <c r="H63" s="73">
        <v>588.53</v>
      </c>
      <c r="I63" s="46">
        <v>266.57</v>
      </c>
      <c r="J63" s="46">
        <v>566.71</v>
      </c>
      <c r="K63" s="46">
        <v>131.33000000000001</v>
      </c>
      <c r="L63" s="46">
        <v>7.85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0.52</v>
      </c>
      <c r="Y63">
        <v>48.24</v>
      </c>
      <c r="Z63">
        <v>24.12</v>
      </c>
      <c r="AA63">
        <v>0</v>
      </c>
      <c r="AB63">
        <v>1.93</v>
      </c>
      <c r="AC63">
        <v>0.61</v>
      </c>
      <c r="AD63">
        <v>72.37</v>
      </c>
      <c r="AE63">
        <v>0.35</v>
      </c>
      <c r="AF63">
        <v>0</v>
      </c>
      <c r="AG63">
        <v>66.760000000000005</v>
      </c>
      <c r="AH63">
        <v>96.49</v>
      </c>
      <c r="AI63">
        <v>1.93</v>
      </c>
      <c r="AJ63">
        <v>48.24</v>
      </c>
      <c r="AK63">
        <v>64.73</v>
      </c>
      <c r="AL63">
        <v>0.88</v>
      </c>
      <c r="AM63">
        <v>13.51</v>
      </c>
      <c r="AN63">
        <v>111.35</v>
      </c>
      <c r="AO63">
        <v>0</v>
      </c>
      <c r="AP63">
        <v>48.61</v>
      </c>
      <c r="AQ63">
        <v>0.96</v>
      </c>
      <c r="AR63">
        <v>48.24</v>
      </c>
      <c r="AS63">
        <v>24.12</v>
      </c>
      <c r="AT63">
        <v>0</v>
      </c>
      <c r="AU63">
        <v>13.51</v>
      </c>
      <c r="AV63">
        <v>0.48</v>
      </c>
      <c r="AW63">
        <v>121.57</v>
      </c>
      <c r="AX63">
        <v>19.3</v>
      </c>
      <c r="AY63">
        <v>43.85</v>
      </c>
      <c r="AZ63">
        <v>192.98</v>
      </c>
      <c r="BA63">
        <v>43.85</v>
      </c>
      <c r="BB63">
        <v>14.62</v>
      </c>
      <c r="BC63">
        <v>38.6</v>
      </c>
      <c r="BD63">
        <v>183.33</v>
      </c>
      <c r="BE63">
        <v>1.59</v>
      </c>
      <c r="BF63">
        <v>0</v>
      </c>
      <c r="BG63">
        <v>3.99</v>
      </c>
      <c r="BH63">
        <v>0</v>
      </c>
      <c r="BI63">
        <v>48.24</v>
      </c>
      <c r="BJ63">
        <v>24.12</v>
      </c>
      <c r="BK63">
        <v>0</v>
      </c>
      <c r="BL63">
        <v>29.01</v>
      </c>
      <c r="BM63">
        <v>0</v>
      </c>
      <c r="BN63">
        <v>0</v>
      </c>
      <c r="BO63">
        <v>0</v>
      </c>
      <c r="BP63">
        <v>24.12</v>
      </c>
      <c r="BQ63">
        <v>24.12</v>
      </c>
      <c r="BR63">
        <v>24.12</v>
      </c>
      <c r="BS63">
        <v>0</v>
      </c>
      <c r="BT63">
        <v>0</v>
      </c>
      <c r="BU63">
        <v>11.51</v>
      </c>
      <c r="BV63">
        <v>24.12</v>
      </c>
      <c r="BW63">
        <v>0</v>
      </c>
    </row>
    <row r="64" spans="1:75">
      <c r="G64" t="s">
        <v>106</v>
      </c>
      <c r="H64" s="73">
        <v>588.53</v>
      </c>
      <c r="I64" s="46">
        <v>266.57</v>
      </c>
      <c r="J64" s="46">
        <v>566.71</v>
      </c>
      <c r="K64" s="46">
        <v>131.33000000000001</v>
      </c>
      <c r="L64" s="46">
        <v>7.5299999999999994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0.52</v>
      </c>
      <c r="Y64">
        <v>48.24</v>
      </c>
      <c r="Z64">
        <v>24.12</v>
      </c>
      <c r="AA64">
        <v>0</v>
      </c>
      <c r="AB64">
        <v>1.93</v>
      </c>
      <c r="AC64">
        <v>0.61</v>
      </c>
      <c r="AD64">
        <v>72.37</v>
      </c>
      <c r="AE64">
        <v>0.35</v>
      </c>
      <c r="AF64">
        <v>0</v>
      </c>
      <c r="AG64">
        <v>66.760000000000005</v>
      </c>
      <c r="AH64">
        <v>96.49</v>
      </c>
      <c r="AI64">
        <v>1.93</v>
      </c>
      <c r="AJ64">
        <v>48.24</v>
      </c>
      <c r="AK64">
        <v>64.73</v>
      </c>
      <c r="AL64">
        <v>0.88</v>
      </c>
      <c r="AM64">
        <v>13.51</v>
      </c>
      <c r="AN64">
        <v>111.35</v>
      </c>
      <c r="AO64">
        <v>0</v>
      </c>
      <c r="AP64">
        <v>48.61</v>
      </c>
      <c r="AQ64">
        <v>0.96</v>
      </c>
      <c r="AR64">
        <v>48.24</v>
      </c>
      <c r="AS64">
        <v>24.12</v>
      </c>
      <c r="AT64">
        <v>0</v>
      </c>
      <c r="AU64">
        <v>13.51</v>
      </c>
      <c r="AV64">
        <v>0.48</v>
      </c>
      <c r="AW64">
        <v>121.57</v>
      </c>
      <c r="AX64">
        <v>19.3</v>
      </c>
      <c r="AY64">
        <v>43.85</v>
      </c>
      <c r="AZ64">
        <v>192.98</v>
      </c>
      <c r="BA64">
        <v>43.85</v>
      </c>
      <c r="BB64">
        <v>14.62</v>
      </c>
      <c r="BC64">
        <v>38.6</v>
      </c>
      <c r="BD64">
        <v>183.33</v>
      </c>
      <c r="BE64">
        <v>1.59</v>
      </c>
      <c r="BF64">
        <v>0</v>
      </c>
      <c r="BG64">
        <v>3.67</v>
      </c>
      <c r="BH64">
        <v>0</v>
      </c>
      <c r="BI64">
        <v>48.24</v>
      </c>
      <c r="BJ64">
        <v>24.12</v>
      </c>
      <c r="BK64">
        <v>0</v>
      </c>
      <c r="BL64">
        <v>29.01</v>
      </c>
      <c r="BM64">
        <v>0</v>
      </c>
      <c r="BN64">
        <v>0</v>
      </c>
      <c r="BO64">
        <v>0</v>
      </c>
      <c r="BP64">
        <v>24.12</v>
      </c>
      <c r="BQ64">
        <v>24.12</v>
      </c>
      <c r="BR64">
        <v>24.12</v>
      </c>
      <c r="BS64">
        <v>0</v>
      </c>
      <c r="BT64">
        <v>0</v>
      </c>
      <c r="BU64">
        <v>11.51</v>
      </c>
      <c r="BV64">
        <v>24.12</v>
      </c>
      <c r="BW64">
        <v>0</v>
      </c>
    </row>
    <row r="65" spans="7:75">
      <c r="G65" t="s">
        <v>107</v>
      </c>
      <c r="H65" s="73">
        <v>588.53</v>
      </c>
      <c r="I65" s="46">
        <v>266.57</v>
      </c>
      <c r="J65" s="46">
        <v>566.71</v>
      </c>
      <c r="K65" s="46">
        <v>131.33000000000001</v>
      </c>
      <c r="L65" s="46">
        <v>7.1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0.52</v>
      </c>
      <c r="Y65">
        <v>48.24</v>
      </c>
      <c r="Z65">
        <v>24.12</v>
      </c>
      <c r="AA65">
        <v>0</v>
      </c>
      <c r="AB65">
        <v>1.93</v>
      </c>
      <c r="AC65">
        <v>0.61</v>
      </c>
      <c r="AD65">
        <v>72.37</v>
      </c>
      <c r="AE65">
        <v>0.35</v>
      </c>
      <c r="AF65">
        <v>0</v>
      </c>
      <c r="AG65">
        <v>66.760000000000005</v>
      </c>
      <c r="AH65">
        <v>96.49</v>
      </c>
      <c r="AI65">
        <v>1.93</v>
      </c>
      <c r="AJ65">
        <v>48.24</v>
      </c>
      <c r="AK65">
        <v>64.73</v>
      </c>
      <c r="AL65">
        <v>0.88</v>
      </c>
      <c r="AM65">
        <v>13.51</v>
      </c>
      <c r="AN65">
        <v>111.35</v>
      </c>
      <c r="AO65">
        <v>0</v>
      </c>
      <c r="AP65">
        <v>48.61</v>
      </c>
      <c r="AQ65">
        <v>0.96</v>
      </c>
      <c r="AR65">
        <v>48.24</v>
      </c>
      <c r="AS65">
        <v>24.12</v>
      </c>
      <c r="AT65">
        <v>0</v>
      </c>
      <c r="AU65">
        <v>13.51</v>
      </c>
      <c r="AV65">
        <v>0.48</v>
      </c>
      <c r="AW65">
        <v>121.57</v>
      </c>
      <c r="AX65">
        <v>19.3</v>
      </c>
      <c r="AY65">
        <v>43.85</v>
      </c>
      <c r="AZ65">
        <v>192.98</v>
      </c>
      <c r="BA65">
        <v>43.85</v>
      </c>
      <c r="BB65">
        <v>14.62</v>
      </c>
      <c r="BC65">
        <v>38.6</v>
      </c>
      <c r="BD65">
        <v>183.33</v>
      </c>
      <c r="BE65">
        <v>1.59</v>
      </c>
      <c r="BF65">
        <v>0</v>
      </c>
      <c r="BG65">
        <v>3.24</v>
      </c>
      <c r="BH65">
        <v>0</v>
      </c>
      <c r="BI65">
        <v>48.24</v>
      </c>
      <c r="BJ65">
        <v>24.12</v>
      </c>
      <c r="BK65">
        <v>0</v>
      </c>
      <c r="BL65">
        <v>29.01</v>
      </c>
      <c r="BM65">
        <v>0</v>
      </c>
      <c r="BN65">
        <v>0</v>
      </c>
      <c r="BO65">
        <v>0</v>
      </c>
      <c r="BP65">
        <v>24.12</v>
      </c>
      <c r="BQ65">
        <v>24.12</v>
      </c>
      <c r="BR65">
        <v>24.12</v>
      </c>
      <c r="BS65">
        <v>0</v>
      </c>
      <c r="BT65">
        <v>0</v>
      </c>
      <c r="BU65">
        <v>11.51</v>
      </c>
      <c r="BV65">
        <v>24.12</v>
      </c>
      <c r="BW65">
        <v>0</v>
      </c>
    </row>
    <row r="66" spans="7:75">
      <c r="G66" t="s">
        <v>108</v>
      </c>
      <c r="H66" s="73">
        <v>588.53</v>
      </c>
      <c r="I66" s="46">
        <v>266.57</v>
      </c>
      <c r="J66" s="46">
        <v>566.71</v>
      </c>
      <c r="K66" s="46">
        <v>131.33000000000001</v>
      </c>
      <c r="L66" s="46">
        <v>6.76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0.52</v>
      </c>
      <c r="Y66">
        <v>48.24</v>
      </c>
      <c r="Z66">
        <v>24.12</v>
      </c>
      <c r="AA66">
        <v>0</v>
      </c>
      <c r="AB66">
        <v>1.93</v>
      </c>
      <c r="AC66">
        <v>0.61</v>
      </c>
      <c r="AD66">
        <v>72.37</v>
      </c>
      <c r="AE66">
        <v>0.35</v>
      </c>
      <c r="AF66">
        <v>0</v>
      </c>
      <c r="AG66">
        <v>66.760000000000005</v>
      </c>
      <c r="AH66">
        <v>96.49</v>
      </c>
      <c r="AI66">
        <v>1.93</v>
      </c>
      <c r="AJ66">
        <v>48.24</v>
      </c>
      <c r="AK66">
        <v>64.73</v>
      </c>
      <c r="AL66">
        <v>0.88</v>
      </c>
      <c r="AM66">
        <v>13.51</v>
      </c>
      <c r="AN66">
        <v>111.35</v>
      </c>
      <c r="AO66">
        <v>0</v>
      </c>
      <c r="AP66">
        <v>48.61</v>
      </c>
      <c r="AQ66">
        <v>0.96</v>
      </c>
      <c r="AR66">
        <v>48.24</v>
      </c>
      <c r="AS66">
        <v>24.12</v>
      </c>
      <c r="AT66">
        <v>0</v>
      </c>
      <c r="AU66">
        <v>13.51</v>
      </c>
      <c r="AV66">
        <v>0.48</v>
      </c>
      <c r="AW66">
        <v>121.57</v>
      </c>
      <c r="AX66">
        <v>19.3</v>
      </c>
      <c r="AY66">
        <v>43.85</v>
      </c>
      <c r="AZ66">
        <v>192.98</v>
      </c>
      <c r="BA66">
        <v>43.85</v>
      </c>
      <c r="BB66">
        <v>14.62</v>
      </c>
      <c r="BC66">
        <v>38.6</v>
      </c>
      <c r="BD66">
        <v>183.33</v>
      </c>
      <c r="BE66">
        <v>1.59</v>
      </c>
      <c r="BF66">
        <v>0</v>
      </c>
      <c r="BG66">
        <v>2.9</v>
      </c>
      <c r="BH66">
        <v>0</v>
      </c>
      <c r="BI66">
        <v>48.24</v>
      </c>
      <c r="BJ66">
        <v>24.12</v>
      </c>
      <c r="BK66">
        <v>0</v>
      </c>
      <c r="BL66">
        <v>29.01</v>
      </c>
      <c r="BM66">
        <v>0</v>
      </c>
      <c r="BN66">
        <v>0</v>
      </c>
      <c r="BO66">
        <v>0</v>
      </c>
      <c r="BP66">
        <v>24.12</v>
      </c>
      <c r="BQ66">
        <v>24.12</v>
      </c>
      <c r="BR66">
        <v>24.12</v>
      </c>
      <c r="BS66">
        <v>0</v>
      </c>
      <c r="BT66">
        <v>0</v>
      </c>
      <c r="BU66">
        <v>11.51</v>
      </c>
      <c r="BV66">
        <v>24.12</v>
      </c>
      <c r="BW66">
        <v>0</v>
      </c>
    </row>
    <row r="67" spans="7:75">
      <c r="G67" t="s">
        <v>109</v>
      </c>
      <c r="H67" s="73">
        <v>588.39</v>
      </c>
      <c r="I67" s="46">
        <v>266.57</v>
      </c>
      <c r="J67" s="46">
        <v>566.8900000000001</v>
      </c>
      <c r="K67" s="46">
        <v>131.33000000000001</v>
      </c>
      <c r="L67" s="46">
        <v>6.6099999999999994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0.52</v>
      </c>
      <c r="Y67">
        <v>48.24</v>
      </c>
      <c r="Z67">
        <v>0</v>
      </c>
      <c r="AA67">
        <v>0</v>
      </c>
      <c r="AB67">
        <v>1.93</v>
      </c>
      <c r="AC67">
        <v>0.61</v>
      </c>
      <c r="AD67">
        <v>72.37</v>
      </c>
      <c r="AE67">
        <v>0.35</v>
      </c>
      <c r="AF67">
        <v>0</v>
      </c>
      <c r="AG67">
        <v>66.760000000000005</v>
      </c>
      <c r="AH67">
        <v>96.49</v>
      </c>
      <c r="AI67">
        <v>1.93</v>
      </c>
      <c r="AJ67">
        <v>0</v>
      </c>
      <c r="AK67">
        <v>64.73</v>
      </c>
      <c r="AL67">
        <v>0.88</v>
      </c>
      <c r="AM67">
        <v>13.51</v>
      </c>
      <c r="AN67">
        <v>111.35</v>
      </c>
      <c r="AO67">
        <v>0</v>
      </c>
      <c r="AP67">
        <v>48.61</v>
      </c>
      <c r="AQ67">
        <v>0.82</v>
      </c>
      <c r="AR67">
        <v>0</v>
      </c>
      <c r="AS67">
        <v>24.12</v>
      </c>
      <c r="AT67">
        <v>0</v>
      </c>
      <c r="AU67">
        <v>13.51</v>
      </c>
      <c r="AV67">
        <v>0.48</v>
      </c>
      <c r="AW67">
        <v>121.57</v>
      </c>
      <c r="AX67">
        <v>19.3</v>
      </c>
      <c r="AY67">
        <v>43.85</v>
      </c>
      <c r="AZ67">
        <v>192.98</v>
      </c>
      <c r="BA67">
        <v>43.85</v>
      </c>
      <c r="BB67">
        <v>14.62</v>
      </c>
      <c r="BC67">
        <v>0</v>
      </c>
      <c r="BD67">
        <v>183.33</v>
      </c>
      <c r="BE67">
        <v>1.59</v>
      </c>
      <c r="BF67">
        <v>0</v>
      </c>
      <c r="BG67">
        <v>2.75</v>
      </c>
      <c r="BH67">
        <v>0</v>
      </c>
      <c r="BI67">
        <v>48.24</v>
      </c>
      <c r="BJ67">
        <v>24.12</v>
      </c>
      <c r="BK67">
        <v>48.24</v>
      </c>
      <c r="BL67">
        <v>29.01</v>
      </c>
      <c r="BM67">
        <v>24.12</v>
      </c>
      <c r="BN67">
        <v>48.24</v>
      </c>
      <c r="BO67">
        <v>0</v>
      </c>
      <c r="BP67">
        <v>24.12</v>
      </c>
      <c r="BQ67">
        <v>24.12</v>
      </c>
      <c r="BR67">
        <v>24.12</v>
      </c>
      <c r="BS67">
        <v>38.6</v>
      </c>
      <c r="BT67">
        <v>0</v>
      </c>
      <c r="BU67">
        <v>11.69</v>
      </c>
      <c r="BV67">
        <v>24.12</v>
      </c>
      <c r="BW67">
        <v>0</v>
      </c>
    </row>
    <row r="68" spans="7:75">
      <c r="G68" t="s">
        <v>110</v>
      </c>
      <c r="H68" s="73">
        <v>588.39</v>
      </c>
      <c r="I68" s="46">
        <v>266.57</v>
      </c>
      <c r="J68" s="46">
        <v>566.8900000000001</v>
      </c>
      <c r="K68" s="46">
        <v>131.33000000000001</v>
      </c>
      <c r="L68" s="46">
        <v>6.3699999999999992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0.52</v>
      </c>
      <c r="Y68">
        <v>48.24</v>
      </c>
      <c r="Z68">
        <v>0</v>
      </c>
      <c r="AA68">
        <v>0</v>
      </c>
      <c r="AB68">
        <v>1.93</v>
      </c>
      <c r="AC68">
        <v>0.61</v>
      </c>
      <c r="AD68">
        <v>72.37</v>
      </c>
      <c r="AE68">
        <v>0.35</v>
      </c>
      <c r="AF68">
        <v>0</v>
      </c>
      <c r="AG68">
        <v>66.760000000000005</v>
      </c>
      <c r="AH68">
        <v>96.49</v>
      </c>
      <c r="AI68">
        <v>1.93</v>
      </c>
      <c r="AJ68">
        <v>0</v>
      </c>
      <c r="AK68">
        <v>64.73</v>
      </c>
      <c r="AL68">
        <v>0.88</v>
      </c>
      <c r="AM68">
        <v>13.51</v>
      </c>
      <c r="AN68">
        <v>111.35</v>
      </c>
      <c r="AO68">
        <v>0</v>
      </c>
      <c r="AP68">
        <v>48.61</v>
      </c>
      <c r="AQ68">
        <v>0.82</v>
      </c>
      <c r="AR68">
        <v>0</v>
      </c>
      <c r="AS68">
        <v>24.12</v>
      </c>
      <c r="AT68">
        <v>0</v>
      </c>
      <c r="AU68">
        <v>13.51</v>
      </c>
      <c r="AV68">
        <v>0.48</v>
      </c>
      <c r="AW68">
        <v>121.57</v>
      </c>
      <c r="AX68">
        <v>19.3</v>
      </c>
      <c r="AY68">
        <v>43.85</v>
      </c>
      <c r="AZ68">
        <v>192.98</v>
      </c>
      <c r="BA68">
        <v>43.85</v>
      </c>
      <c r="BB68">
        <v>14.62</v>
      </c>
      <c r="BC68">
        <v>0</v>
      </c>
      <c r="BD68">
        <v>183.33</v>
      </c>
      <c r="BE68">
        <v>1.59</v>
      </c>
      <c r="BF68">
        <v>0</v>
      </c>
      <c r="BG68">
        <v>2.5099999999999998</v>
      </c>
      <c r="BH68">
        <v>0</v>
      </c>
      <c r="BI68">
        <v>48.24</v>
      </c>
      <c r="BJ68">
        <v>24.12</v>
      </c>
      <c r="BK68">
        <v>48.24</v>
      </c>
      <c r="BL68">
        <v>29.01</v>
      </c>
      <c r="BM68">
        <v>24.12</v>
      </c>
      <c r="BN68">
        <v>48.24</v>
      </c>
      <c r="BO68">
        <v>0</v>
      </c>
      <c r="BP68">
        <v>24.12</v>
      </c>
      <c r="BQ68">
        <v>24.12</v>
      </c>
      <c r="BR68">
        <v>24.12</v>
      </c>
      <c r="BS68">
        <v>38.6</v>
      </c>
      <c r="BT68">
        <v>0</v>
      </c>
      <c r="BU68">
        <v>11.69</v>
      </c>
      <c r="BV68">
        <v>24.12</v>
      </c>
      <c r="BW68">
        <v>0</v>
      </c>
    </row>
    <row r="69" spans="7:75">
      <c r="G69" t="s">
        <v>111</v>
      </c>
      <c r="H69" s="73">
        <v>588.39</v>
      </c>
      <c r="I69" s="46">
        <v>266.57</v>
      </c>
      <c r="J69" s="46">
        <v>566.8900000000001</v>
      </c>
      <c r="K69" s="46">
        <v>131.33000000000001</v>
      </c>
      <c r="L69" s="46">
        <v>6.18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0.52</v>
      </c>
      <c r="Y69">
        <v>48.24</v>
      </c>
      <c r="Z69">
        <v>0</v>
      </c>
      <c r="AA69">
        <v>0</v>
      </c>
      <c r="AB69">
        <v>1.93</v>
      </c>
      <c r="AC69">
        <v>0.61</v>
      </c>
      <c r="AD69">
        <v>72.37</v>
      </c>
      <c r="AE69">
        <v>0.35</v>
      </c>
      <c r="AF69">
        <v>0</v>
      </c>
      <c r="AG69">
        <v>66.760000000000005</v>
      </c>
      <c r="AH69">
        <v>96.49</v>
      </c>
      <c r="AI69">
        <v>1.93</v>
      </c>
      <c r="AJ69">
        <v>0</v>
      </c>
      <c r="AK69">
        <v>64.73</v>
      </c>
      <c r="AL69">
        <v>0.88</v>
      </c>
      <c r="AM69">
        <v>13.51</v>
      </c>
      <c r="AN69">
        <v>111.35</v>
      </c>
      <c r="AO69">
        <v>0</v>
      </c>
      <c r="AP69">
        <v>48.61</v>
      </c>
      <c r="AQ69">
        <v>0.82</v>
      </c>
      <c r="AR69">
        <v>0</v>
      </c>
      <c r="AS69">
        <v>24.12</v>
      </c>
      <c r="AT69">
        <v>0</v>
      </c>
      <c r="AU69">
        <v>13.51</v>
      </c>
      <c r="AV69">
        <v>0.48</v>
      </c>
      <c r="AW69">
        <v>121.57</v>
      </c>
      <c r="AX69">
        <v>19.3</v>
      </c>
      <c r="AY69">
        <v>43.85</v>
      </c>
      <c r="AZ69">
        <v>192.98</v>
      </c>
      <c r="BA69">
        <v>43.85</v>
      </c>
      <c r="BB69">
        <v>14.62</v>
      </c>
      <c r="BC69">
        <v>0</v>
      </c>
      <c r="BD69">
        <v>183.33</v>
      </c>
      <c r="BE69">
        <v>1.59</v>
      </c>
      <c r="BF69">
        <v>0</v>
      </c>
      <c r="BG69">
        <v>2.3199999999999998</v>
      </c>
      <c r="BH69">
        <v>0</v>
      </c>
      <c r="BI69">
        <v>48.24</v>
      </c>
      <c r="BJ69">
        <v>24.12</v>
      </c>
      <c r="BK69">
        <v>48.24</v>
      </c>
      <c r="BL69">
        <v>29.01</v>
      </c>
      <c r="BM69">
        <v>24.12</v>
      </c>
      <c r="BN69">
        <v>48.24</v>
      </c>
      <c r="BO69">
        <v>0</v>
      </c>
      <c r="BP69">
        <v>24.12</v>
      </c>
      <c r="BQ69">
        <v>24.12</v>
      </c>
      <c r="BR69">
        <v>24.12</v>
      </c>
      <c r="BS69">
        <v>38.6</v>
      </c>
      <c r="BT69">
        <v>0</v>
      </c>
      <c r="BU69">
        <v>11.69</v>
      </c>
      <c r="BV69">
        <v>24.12</v>
      </c>
      <c r="BW69">
        <v>0</v>
      </c>
    </row>
    <row r="70" spans="7:75">
      <c r="G70" t="s">
        <v>112</v>
      </c>
      <c r="H70" s="73">
        <v>588.39</v>
      </c>
      <c r="I70" s="46">
        <v>266.57</v>
      </c>
      <c r="J70" s="46">
        <v>566.8900000000001</v>
      </c>
      <c r="K70" s="46">
        <v>131.33000000000001</v>
      </c>
      <c r="L70" s="46">
        <v>5.85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0.52</v>
      </c>
      <c r="Y70">
        <v>48.24</v>
      </c>
      <c r="Z70">
        <v>0</v>
      </c>
      <c r="AA70">
        <v>0</v>
      </c>
      <c r="AB70">
        <v>1.93</v>
      </c>
      <c r="AC70">
        <v>0.61</v>
      </c>
      <c r="AD70">
        <v>72.37</v>
      </c>
      <c r="AE70">
        <v>0.35</v>
      </c>
      <c r="AF70">
        <v>0</v>
      </c>
      <c r="AG70">
        <v>66.760000000000005</v>
      </c>
      <c r="AH70">
        <v>96.49</v>
      </c>
      <c r="AI70">
        <v>1.93</v>
      </c>
      <c r="AJ70">
        <v>0</v>
      </c>
      <c r="AK70">
        <v>64.73</v>
      </c>
      <c r="AL70">
        <v>0.88</v>
      </c>
      <c r="AM70">
        <v>13.51</v>
      </c>
      <c r="AN70">
        <v>111.35</v>
      </c>
      <c r="AO70">
        <v>0</v>
      </c>
      <c r="AP70">
        <v>48.61</v>
      </c>
      <c r="AQ70">
        <v>0.82</v>
      </c>
      <c r="AR70">
        <v>0</v>
      </c>
      <c r="AS70">
        <v>24.12</v>
      </c>
      <c r="AT70">
        <v>0</v>
      </c>
      <c r="AU70">
        <v>13.51</v>
      </c>
      <c r="AV70">
        <v>0.48</v>
      </c>
      <c r="AW70">
        <v>121.57</v>
      </c>
      <c r="AX70">
        <v>19.3</v>
      </c>
      <c r="AY70">
        <v>43.85</v>
      </c>
      <c r="AZ70">
        <v>192.98</v>
      </c>
      <c r="BA70">
        <v>43.85</v>
      </c>
      <c r="BB70">
        <v>14.62</v>
      </c>
      <c r="BC70">
        <v>0</v>
      </c>
      <c r="BD70">
        <v>183.33</v>
      </c>
      <c r="BE70">
        <v>1.59</v>
      </c>
      <c r="BF70">
        <v>0</v>
      </c>
      <c r="BG70">
        <v>1.99</v>
      </c>
      <c r="BH70">
        <v>0</v>
      </c>
      <c r="BI70">
        <v>48.24</v>
      </c>
      <c r="BJ70">
        <v>24.12</v>
      </c>
      <c r="BK70">
        <v>48.24</v>
      </c>
      <c r="BL70">
        <v>29.01</v>
      </c>
      <c r="BM70">
        <v>24.12</v>
      </c>
      <c r="BN70">
        <v>48.24</v>
      </c>
      <c r="BO70">
        <v>0</v>
      </c>
      <c r="BP70">
        <v>24.12</v>
      </c>
      <c r="BQ70">
        <v>24.12</v>
      </c>
      <c r="BR70">
        <v>24.12</v>
      </c>
      <c r="BS70">
        <v>38.6</v>
      </c>
      <c r="BT70">
        <v>0</v>
      </c>
      <c r="BU70">
        <v>11.69</v>
      </c>
      <c r="BV70">
        <v>24.12</v>
      </c>
      <c r="BW70">
        <v>0</v>
      </c>
    </row>
    <row r="71" spans="7:75">
      <c r="G71" t="s">
        <v>113</v>
      </c>
      <c r="H71" s="73">
        <v>588.39</v>
      </c>
      <c r="I71" s="46">
        <v>266.57</v>
      </c>
      <c r="J71" s="46">
        <v>565.16000000000008</v>
      </c>
      <c r="K71" s="46">
        <v>131.33000000000001</v>
      </c>
      <c r="L71" s="46">
        <v>5.41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0.52</v>
      </c>
      <c r="Y71">
        <v>48.24</v>
      </c>
      <c r="Z71">
        <v>0</v>
      </c>
      <c r="AA71">
        <v>0</v>
      </c>
      <c r="AB71">
        <v>1.93</v>
      </c>
      <c r="AC71">
        <v>0.61</v>
      </c>
      <c r="AD71">
        <v>72.37</v>
      </c>
      <c r="AE71">
        <v>0.35</v>
      </c>
      <c r="AF71">
        <v>0</v>
      </c>
      <c r="AG71">
        <v>66.760000000000005</v>
      </c>
      <c r="AH71">
        <v>96.49</v>
      </c>
      <c r="AI71">
        <v>1.93</v>
      </c>
      <c r="AJ71">
        <v>0</v>
      </c>
      <c r="AK71">
        <v>64.73</v>
      </c>
      <c r="AL71">
        <v>0.88</v>
      </c>
      <c r="AM71">
        <v>13.51</v>
      </c>
      <c r="AN71">
        <v>111.35</v>
      </c>
      <c r="AO71">
        <v>0</v>
      </c>
      <c r="AP71">
        <v>48.61</v>
      </c>
      <c r="AQ71">
        <v>0.82</v>
      </c>
      <c r="AR71">
        <v>0</v>
      </c>
      <c r="AS71">
        <v>24.12</v>
      </c>
      <c r="AT71">
        <v>0</v>
      </c>
      <c r="AU71">
        <v>13.51</v>
      </c>
      <c r="AV71">
        <v>0.48</v>
      </c>
      <c r="AW71">
        <v>121.57</v>
      </c>
      <c r="AX71">
        <v>17.37</v>
      </c>
      <c r="AY71">
        <v>43.85</v>
      </c>
      <c r="AZ71">
        <v>192.98</v>
      </c>
      <c r="BA71">
        <v>43.85</v>
      </c>
      <c r="BB71">
        <v>14.62</v>
      </c>
      <c r="BC71">
        <v>0</v>
      </c>
      <c r="BD71">
        <v>183.33</v>
      </c>
      <c r="BE71">
        <v>1.59</v>
      </c>
      <c r="BF71">
        <v>0</v>
      </c>
      <c r="BG71">
        <v>1.55</v>
      </c>
      <c r="BH71">
        <v>0</v>
      </c>
      <c r="BI71">
        <v>48.24</v>
      </c>
      <c r="BJ71">
        <v>24.12</v>
      </c>
      <c r="BK71">
        <v>48.24</v>
      </c>
      <c r="BL71">
        <v>29.01</v>
      </c>
      <c r="BM71">
        <v>24.12</v>
      </c>
      <c r="BN71">
        <v>48.24</v>
      </c>
      <c r="BO71">
        <v>0</v>
      </c>
      <c r="BP71">
        <v>24.12</v>
      </c>
      <c r="BQ71">
        <v>24.12</v>
      </c>
      <c r="BR71">
        <v>24.12</v>
      </c>
      <c r="BS71">
        <v>38.6</v>
      </c>
      <c r="BT71">
        <v>0</v>
      </c>
      <c r="BU71">
        <v>11.89</v>
      </c>
      <c r="BV71">
        <v>24.12</v>
      </c>
      <c r="BW71">
        <v>0</v>
      </c>
    </row>
    <row r="72" spans="7:75">
      <c r="G72" t="s">
        <v>114</v>
      </c>
      <c r="H72" s="73">
        <v>588.39</v>
      </c>
      <c r="I72" s="46">
        <v>266.57</v>
      </c>
      <c r="J72" s="46">
        <v>565.16000000000008</v>
      </c>
      <c r="K72" s="46">
        <v>131.33000000000001</v>
      </c>
      <c r="L72" s="46">
        <v>5.1099999999999994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0.52</v>
      </c>
      <c r="Y72">
        <v>48.24</v>
      </c>
      <c r="Z72">
        <v>0</v>
      </c>
      <c r="AA72">
        <v>0</v>
      </c>
      <c r="AB72">
        <v>1.93</v>
      </c>
      <c r="AC72">
        <v>0.61</v>
      </c>
      <c r="AD72">
        <v>72.37</v>
      </c>
      <c r="AE72">
        <v>0.35</v>
      </c>
      <c r="AF72">
        <v>0</v>
      </c>
      <c r="AG72">
        <v>66.760000000000005</v>
      </c>
      <c r="AH72">
        <v>96.49</v>
      </c>
      <c r="AI72">
        <v>1.93</v>
      </c>
      <c r="AJ72">
        <v>0</v>
      </c>
      <c r="AK72">
        <v>64.73</v>
      </c>
      <c r="AL72">
        <v>0.88</v>
      </c>
      <c r="AM72">
        <v>13.51</v>
      </c>
      <c r="AN72">
        <v>111.35</v>
      </c>
      <c r="AO72">
        <v>0</v>
      </c>
      <c r="AP72">
        <v>48.61</v>
      </c>
      <c r="AQ72">
        <v>0.82</v>
      </c>
      <c r="AR72">
        <v>0</v>
      </c>
      <c r="AS72">
        <v>24.12</v>
      </c>
      <c r="AT72">
        <v>0</v>
      </c>
      <c r="AU72">
        <v>13.51</v>
      </c>
      <c r="AV72">
        <v>0.48</v>
      </c>
      <c r="AW72">
        <v>121.57</v>
      </c>
      <c r="AX72">
        <v>17.37</v>
      </c>
      <c r="AY72">
        <v>43.85</v>
      </c>
      <c r="AZ72">
        <v>192.98</v>
      </c>
      <c r="BA72">
        <v>43.85</v>
      </c>
      <c r="BB72">
        <v>14.62</v>
      </c>
      <c r="BC72">
        <v>0</v>
      </c>
      <c r="BD72">
        <v>183.33</v>
      </c>
      <c r="BE72">
        <v>1.59</v>
      </c>
      <c r="BF72">
        <v>0</v>
      </c>
      <c r="BG72">
        <v>1.25</v>
      </c>
      <c r="BH72">
        <v>0</v>
      </c>
      <c r="BI72">
        <v>48.24</v>
      </c>
      <c r="BJ72">
        <v>24.12</v>
      </c>
      <c r="BK72">
        <v>48.24</v>
      </c>
      <c r="BL72">
        <v>29.01</v>
      </c>
      <c r="BM72">
        <v>24.12</v>
      </c>
      <c r="BN72">
        <v>48.24</v>
      </c>
      <c r="BO72">
        <v>0</v>
      </c>
      <c r="BP72">
        <v>24.12</v>
      </c>
      <c r="BQ72">
        <v>24.12</v>
      </c>
      <c r="BR72">
        <v>24.12</v>
      </c>
      <c r="BS72">
        <v>38.6</v>
      </c>
      <c r="BT72">
        <v>0</v>
      </c>
      <c r="BU72">
        <v>11.89</v>
      </c>
      <c r="BV72">
        <v>24.12</v>
      </c>
      <c r="BW72">
        <v>0</v>
      </c>
    </row>
    <row r="73" spans="7:75">
      <c r="G73" t="s">
        <v>115</v>
      </c>
      <c r="H73" s="73">
        <v>588.39</v>
      </c>
      <c r="I73" s="46">
        <v>266.57</v>
      </c>
      <c r="J73" s="46">
        <v>565.16000000000008</v>
      </c>
      <c r="K73" s="46">
        <v>131.33000000000001</v>
      </c>
      <c r="L73" s="46">
        <v>4.6500000000000004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0.52</v>
      </c>
      <c r="Y73">
        <v>48.24</v>
      </c>
      <c r="Z73">
        <v>0</v>
      </c>
      <c r="AA73">
        <v>0</v>
      </c>
      <c r="AB73">
        <v>1.93</v>
      </c>
      <c r="AC73">
        <v>0.61</v>
      </c>
      <c r="AD73">
        <v>72.37</v>
      </c>
      <c r="AE73">
        <v>0.35</v>
      </c>
      <c r="AF73">
        <v>0</v>
      </c>
      <c r="AG73">
        <v>66.760000000000005</v>
      </c>
      <c r="AH73">
        <v>96.49</v>
      </c>
      <c r="AI73">
        <v>1.93</v>
      </c>
      <c r="AJ73">
        <v>0</v>
      </c>
      <c r="AK73">
        <v>64.73</v>
      </c>
      <c r="AL73">
        <v>0.88</v>
      </c>
      <c r="AM73">
        <v>13.51</v>
      </c>
      <c r="AN73">
        <v>111.35</v>
      </c>
      <c r="AO73">
        <v>0</v>
      </c>
      <c r="AP73">
        <v>48.61</v>
      </c>
      <c r="AQ73">
        <v>0.82</v>
      </c>
      <c r="AR73">
        <v>0</v>
      </c>
      <c r="AS73">
        <v>24.12</v>
      </c>
      <c r="AT73">
        <v>0</v>
      </c>
      <c r="AU73">
        <v>13.51</v>
      </c>
      <c r="AV73">
        <v>0.48</v>
      </c>
      <c r="AW73">
        <v>121.57</v>
      </c>
      <c r="AX73">
        <v>17.37</v>
      </c>
      <c r="AY73">
        <v>43.85</v>
      </c>
      <c r="AZ73">
        <v>192.98</v>
      </c>
      <c r="BA73">
        <v>43.85</v>
      </c>
      <c r="BB73">
        <v>14.62</v>
      </c>
      <c r="BC73">
        <v>0</v>
      </c>
      <c r="BD73">
        <v>183.33</v>
      </c>
      <c r="BE73">
        <v>1.59</v>
      </c>
      <c r="BF73">
        <v>0</v>
      </c>
      <c r="BG73">
        <v>0.79</v>
      </c>
      <c r="BH73">
        <v>0</v>
      </c>
      <c r="BI73">
        <v>48.24</v>
      </c>
      <c r="BJ73">
        <v>24.12</v>
      </c>
      <c r="BK73">
        <v>48.24</v>
      </c>
      <c r="BL73">
        <v>29.01</v>
      </c>
      <c r="BM73">
        <v>24.12</v>
      </c>
      <c r="BN73">
        <v>48.24</v>
      </c>
      <c r="BO73">
        <v>0</v>
      </c>
      <c r="BP73">
        <v>24.12</v>
      </c>
      <c r="BQ73">
        <v>24.12</v>
      </c>
      <c r="BR73">
        <v>24.12</v>
      </c>
      <c r="BS73">
        <v>38.6</v>
      </c>
      <c r="BT73">
        <v>0</v>
      </c>
      <c r="BU73">
        <v>11.89</v>
      </c>
      <c r="BV73">
        <v>24.12</v>
      </c>
      <c r="BW73">
        <v>0</v>
      </c>
    </row>
    <row r="74" spans="7:75">
      <c r="G74" t="s">
        <v>116</v>
      </c>
      <c r="H74" s="73">
        <v>588.39</v>
      </c>
      <c r="I74" s="46">
        <v>266.57</v>
      </c>
      <c r="J74" s="46">
        <v>565.16000000000008</v>
      </c>
      <c r="K74" s="46">
        <v>131.33000000000001</v>
      </c>
      <c r="L74" s="46">
        <v>4.28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0.52</v>
      </c>
      <c r="Y74">
        <v>48.24</v>
      </c>
      <c r="Z74">
        <v>0</v>
      </c>
      <c r="AA74">
        <v>0</v>
      </c>
      <c r="AB74">
        <v>1.93</v>
      </c>
      <c r="AC74">
        <v>0.61</v>
      </c>
      <c r="AD74">
        <v>72.37</v>
      </c>
      <c r="AE74">
        <v>0.35</v>
      </c>
      <c r="AF74">
        <v>0</v>
      </c>
      <c r="AG74">
        <v>66.760000000000005</v>
      </c>
      <c r="AH74">
        <v>96.49</v>
      </c>
      <c r="AI74">
        <v>1.93</v>
      </c>
      <c r="AJ74">
        <v>0</v>
      </c>
      <c r="AK74">
        <v>64.73</v>
      </c>
      <c r="AL74">
        <v>0.88</v>
      </c>
      <c r="AM74">
        <v>13.51</v>
      </c>
      <c r="AN74">
        <v>111.35</v>
      </c>
      <c r="AO74">
        <v>0</v>
      </c>
      <c r="AP74">
        <v>48.61</v>
      </c>
      <c r="AQ74">
        <v>0.82</v>
      </c>
      <c r="AR74">
        <v>0</v>
      </c>
      <c r="AS74">
        <v>24.12</v>
      </c>
      <c r="AT74">
        <v>0</v>
      </c>
      <c r="AU74">
        <v>13.51</v>
      </c>
      <c r="AV74">
        <v>0.48</v>
      </c>
      <c r="AW74">
        <v>121.57</v>
      </c>
      <c r="AX74">
        <v>17.37</v>
      </c>
      <c r="AY74">
        <v>43.85</v>
      </c>
      <c r="AZ74">
        <v>192.98</v>
      </c>
      <c r="BA74">
        <v>43.85</v>
      </c>
      <c r="BB74">
        <v>14.62</v>
      </c>
      <c r="BC74">
        <v>0</v>
      </c>
      <c r="BD74">
        <v>183.33</v>
      </c>
      <c r="BE74">
        <v>1.59</v>
      </c>
      <c r="BF74">
        <v>0</v>
      </c>
      <c r="BG74">
        <v>0.42</v>
      </c>
      <c r="BH74">
        <v>0</v>
      </c>
      <c r="BI74">
        <v>48.24</v>
      </c>
      <c r="BJ74">
        <v>24.12</v>
      </c>
      <c r="BK74">
        <v>48.24</v>
      </c>
      <c r="BL74">
        <v>29.01</v>
      </c>
      <c r="BM74">
        <v>24.12</v>
      </c>
      <c r="BN74">
        <v>48.24</v>
      </c>
      <c r="BO74">
        <v>0</v>
      </c>
      <c r="BP74">
        <v>24.12</v>
      </c>
      <c r="BQ74">
        <v>24.12</v>
      </c>
      <c r="BR74">
        <v>24.12</v>
      </c>
      <c r="BS74">
        <v>38.6</v>
      </c>
      <c r="BT74">
        <v>0</v>
      </c>
      <c r="BU74">
        <v>11.89</v>
      </c>
      <c r="BV74">
        <v>24.12</v>
      </c>
      <c r="BW74">
        <v>0</v>
      </c>
    </row>
    <row r="75" spans="7:75">
      <c r="G75" t="s">
        <v>117</v>
      </c>
      <c r="H75" s="73">
        <v>588.39</v>
      </c>
      <c r="I75" s="46">
        <v>266.57</v>
      </c>
      <c r="J75" s="46">
        <v>565.43000000000006</v>
      </c>
      <c r="K75" s="46">
        <v>131.33000000000001</v>
      </c>
      <c r="L75" s="46">
        <v>4.08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0.52</v>
      </c>
      <c r="Y75">
        <v>48.24</v>
      </c>
      <c r="Z75">
        <v>0</v>
      </c>
      <c r="AA75">
        <v>0</v>
      </c>
      <c r="AB75">
        <v>1.93</v>
      </c>
      <c r="AC75">
        <v>0.61</v>
      </c>
      <c r="AD75">
        <v>72.37</v>
      </c>
      <c r="AE75">
        <v>0.35</v>
      </c>
      <c r="AF75">
        <v>0</v>
      </c>
      <c r="AG75">
        <v>66.760000000000005</v>
      </c>
      <c r="AH75">
        <v>96.49</v>
      </c>
      <c r="AI75">
        <v>1.93</v>
      </c>
      <c r="AJ75">
        <v>0</v>
      </c>
      <c r="AK75">
        <v>64.73</v>
      </c>
      <c r="AL75">
        <v>0.88</v>
      </c>
      <c r="AM75">
        <v>13.51</v>
      </c>
      <c r="AN75">
        <v>111.35</v>
      </c>
      <c r="AO75">
        <v>0</v>
      </c>
      <c r="AP75">
        <v>48.61</v>
      </c>
      <c r="AQ75">
        <v>0.82</v>
      </c>
      <c r="AR75">
        <v>0</v>
      </c>
      <c r="AS75">
        <v>24.12</v>
      </c>
      <c r="AT75">
        <v>0</v>
      </c>
      <c r="AU75">
        <v>13.51</v>
      </c>
      <c r="AV75">
        <v>0.48</v>
      </c>
      <c r="AW75">
        <v>121.57</v>
      </c>
      <c r="AX75">
        <v>17.37</v>
      </c>
      <c r="AY75">
        <v>43.85</v>
      </c>
      <c r="AZ75">
        <v>192.98</v>
      </c>
      <c r="BA75">
        <v>43.85</v>
      </c>
      <c r="BB75">
        <v>14.62</v>
      </c>
      <c r="BC75">
        <v>0</v>
      </c>
      <c r="BD75">
        <v>183.33</v>
      </c>
      <c r="BE75">
        <v>1.59</v>
      </c>
      <c r="BF75">
        <v>0</v>
      </c>
      <c r="BG75">
        <v>0.22</v>
      </c>
      <c r="BH75">
        <v>0</v>
      </c>
      <c r="BI75">
        <v>48.24</v>
      </c>
      <c r="BJ75">
        <v>24.12</v>
      </c>
      <c r="BK75">
        <v>48.24</v>
      </c>
      <c r="BL75">
        <v>29.01</v>
      </c>
      <c r="BM75">
        <v>24.12</v>
      </c>
      <c r="BN75">
        <v>48.24</v>
      </c>
      <c r="BO75">
        <v>0</v>
      </c>
      <c r="BP75">
        <v>24.12</v>
      </c>
      <c r="BQ75">
        <v>24.12</v>
      </c>
      <c r="BR75">
        <v>24.12</v>
      </c>
      <c r="BS75">
        <v>38.6</v>
      </c>
      <c r="BT75">
        <v>0</v>
      </c>
      <c r="BU75">
        <v>12.16</v>
      </c>
      <c r="BV75">
        <v>24.12</v>
      </c>
      <c r="BW75">
        <v>0</v>
      </c>
    </row>
    <row r="76" spans="7:75">
      <c r="G76" t="s">
        <v>118</v>
      </c>
      <c r="H76" s="73">
        <v>588.39</v>
      </c>
      <c r="I76" s="46">
        <v>266.57</v>
      </c>
      <c r="J76" s="46">
        <v>621.01</v>
      </c>
      <c r="K76" s="46">
        <v>131.33000000000001</v>
      </c>
      <c r="L76" s="46">
        <v>3.86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0.52</v>
      </c>
      <c r="Y76">
        <v>48.24</v>
      </c>
      <c r="Z76">
        <v>0</v>
      </c>
      <c r="AA76">
        <v>0</v>
      </c>
      <c r="AB76">
        <v>1.93</v>
      </c>
      <c r="AC76">
        <v>0.61</v>
      </c>
      <c r="AD76">
        <v>72.37</v>
      </c>
      <c r="AE76">
        <v>0.35</v>
      </c>
      <c r="AF76">
        <v>0</v>
      </c>
      <c r="AG76">
        <v>66.760000000000005</v>
      </c>
      <c r="AH76">
        <v>96.49</v>
      </c>
      <c r="AI76">
        <v>1.93</v>
      </c>
      <c r="AJ76">
        <v>0</v>
      </c>
      <c r="AK76">
        <v>64.73</v>
      </c>
      <c r="AL76">
        <v>0.88</v>
      </c>
      <c r="AM76">
        <v>13.51</v>
      </c>
      <c r="AN76">
        <v>166.93</v>
      </c>
      <c r="AO76">
        <v>0</v>
      </c>
      <c r="AP76">
        <v>48.61</v>
      </c>
      <c r="AQ76">
        <v>0.82</v>
      </c>
      <c r="AR76">
        <v>0</v>
      </c>
      <c r="AS76">
        <v>24.12</v>
      </c>
      <c r="AT76">
        <v>0</v>
      </c>
      <c r="AU76">
        <v>13.51</v>
      </c>
      <c r="AV76">
        <v>0.48</v>
      </c>
      <c r="AW76">
        <v>121.57</v>
      </c>
      <c r="AX76">
        <v>17.37</v>
      </c>
      <c r="AY76">
        <v>43.85</v>
      </c>
      <c r="AZ76">
        <v>192.98</v>
      </c>
      <c r="BA76">
        <v>43.85</v>
      </c>
      <c r="BB76">
        <v>14.62</v>
      </c>
      <c r="BC76">
        <v>0</v>
      </c>
      <c r="BD76">
        <v>183.33</v>
      </c>
      <c r="BE76">
        <v>1.59</v>
      </c>
      <c r="BF76">
        <v>0</v>
      </c>
      <c r="BG76">
        <v>0</v>
      </c>
      <c r="BH76">
        <v>0</v>
      </c>
      <c r="BI76">
        <v>48.24</v>
      </c>
      <c r="BJ76">
        <v>24.12</v>
      </c>
      <c r="BK76">
        <v>48.24</v>
      </c>
      <c r="BL76">
        <v>29.01</v>
      </c>
      <c r="BM76">
        <v>24.12</v>
      </c>
      <c r="BN76">
        <v>48.24</v>
      </c>
      <c r="BO76">
        <v>0</v>
      </c>
      <c r="BP76">
        <v>24.12</v>
      </c>
      <c r="BQ76">
        <v>24.12</v>
      </c>
      <c r="BR76">
        <v>24.12</v>
      </c>
      <c r="BS76">
        <v>38.6</v>
      </c>
      <c r="BT76">
        <v>0</v>
      </c>
      <c r="BU76">
        <v>12.16</v>
      </c>
      <c r="BV76">
        <v>24.12</v>
      </c>
      <c r="BW76">
        <v>0</v>
      </c>
    </row>
    <row r="77" spans="7:75">
      <c r="G77" t="s">
        <v>119</v>
      </c>
      <c r="H77" s="73">
        <v>588.39</v>
      </c>
      <c r="I77" s="46">
        <v>193.24</v>
      </c>
      <c r="J77" s="46">
        <v>621.01</v>
      </c>
      <c r="K77" s="46">
        <v>131.33000000000001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0.52</v>
      </c>
      <c r="Y77">
        <v>48.24</v>
      </c>
      <c r="Z77">
        <v>0</v>
      </c>
      <c r="AA77">
        <v>0</v>
      </c>
      <c r="AB77">
        <v>1.93</v>
      </c>
      <c r="AC77">
        <v>0.61</v>
      </c>
      <c r="AD77">
        <v>72.37</v>
      </c>
      <c r="AE77">
        <v>0.35</v>
      </c>
      <c r="AF77">
        <v>0</v>
      </c>
      <c r="AG77">
        <v>66.760000000000005</v>
      </c>
      <c r="AH77">
        <v>96.49</v>
      </c>
      <c r="AI77">
        <v>1.93</v>
      </c>
      <c r="AJ77">
        <v>0</v>
      </c>
      <c r="AK77">
        <v>64.73</v>
      </c>
      <c r="AL77">
        <v>0.88</v>
      </c>
      <c r="AM77">
        <v>13.51</v>
      </c>
      <c r="AN77">
        <v>166.93</v>
      </c>
      <c r="AO77">
        <v>0</v>
      </c>
      <c r="AP77">
        <v>48.61</v>
      </c>
      <c r="AQ77">
        <v>0.82</v>
      </c>
      <c r="AR77">
        <v>0</v>
      </c>
      <c r="AS77">
        <v>24.12</v>
      </c>
      <c r="AT77">
        <v>0</v>
      </c>
      <c r="AU77">
        <v>13.51</v>
      </c>
      <c r="AV77">
        <v>0.48</v>
      </c>
      <c r="AW77">
        <v>48.24</v>
      </c>
      <c r="AX77">
        <v>17.37</v>
      </c>
      <c r="AY77">
        <v>43.85</v>
      </c>
      <c r="AZ77">
        <v>192.98</v>
      </c>
      <c r="BA77">
        <v>43.85</v>
      </c>
      <c r="BB77">
        <v>14.62</v>
      </c>
      <c r="BC77">
        <v>0</v>
      </c>
      <c r="BD77">
        <v>183.33</v>
      </c>
      <c r="BE77">
        <v>1.59</v>
      </c>
      <c r="BF77">
        <v>0</v>
      </c>
      <c r="BG77">
        <v>0</v>
      </c>
      <c r="BH77">
        <v>0</v>
      </c>
      <c r="BI77">
        <v>48.24</v>
      </c>
      <c r="BJ77">
        <v>24.12</v>
      </c>
      <c r="BK77">
        <v>48.24</v>
      </c>
      <c r="BL77">
        <v>29.01</v>
      </c>
      <c r="BM77">
        <v>24.12</v>
      </c>
      <c r="BN77">
        <v>48.24</v>
      </c>
      <c r="BO77">
        <v>0</v>
      </c>
      <c r="BP77">
        <v>24.12</v>
      </c>
      <c r="BQ77">
        <v>24.12</v>
      </c>
      <c r="BR77">
        <v>24.12</v>
      </c>
      <c r="BS77">
        <v>38.6</v>
      </c>
      <c r="BT77">
        <v>0</v>
      </c>
      <c r="BU77">
        <v>12.16</v>
      </c>
      <c r="BV77">
        <v>24.12</v>
      </c>
      <c r="BW77">
        <v>0</v>
      </c>
    </row>
    <row r="78" spans="7:75">
      <c r="G78" t="s">
        <v>120</v>
      </c>
      <c r="H78" s="73">
        <v>588.39</v>
      </c>
      <c r="I78" s="46">
        <v>193.24</v>
      </c>
      <c r="J78" s="46">
        <v>621.01</v>
      </c>
      <c r="K78" s="46">
        <v>131.33000000000001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0.52</v>
      </c>
      <c r="Y78">
        <v>48.24</v>
      </c>
      <c r="Z78">
        <v>0</v>
      </c>
      <c r="AA78">
        <v>0</v>
      </c>
      <c r="AB78">
        <v>1.93</v>
      </c>
      <c r="AC78">
        <v>0.61</v>
      </c>
      <c r="AD78">
        <v>72.37</v>
      </c>
      <c r="AE78">
        <v>0.35</v>
      </c>
      <c r="AF78">
        <v>0</v>
      </c>
      <c r="AG78">
        <v>66.760000000000005</v>
      </c>
      <c r="AH78">
        <v>96.49</v>
      </c>
      <c r="AI78">
        <v>1.93</v>
      </c>
      <c r="AJ78">
        <v>0</v>
      </c>
      <c r="AK78">
        <v>64.73</v>
      </c>
      <c r="AL78">
        <v>0.88</v>
      </c>
      <c r="AM78">
        <v>13.51</v>
      </c>
      <c r="AN78">
        <v>166.93</v>
      </c>
      <c r="AO78">
        <v>0</v>
      </c>
      <c r="AP78">
        <v>48.61</v>
      </c>
      <c r="AQ78">
        <v>0.82</v>
      </c>
      <c r="AR78">
        <v>0</v>
      </c>
      <c r="AS78">
        <v>24.12</v>
      </c>
      <c r="AT78">
        <v>0</v>
      </c>
      <c r="AU78">
        <v>13.51</v>
      </c>
      <c r="AV78">
        <v>0.48</v>
      </c>
      <c r="AW78">
        <v>48.24</v>
      </c>
      <c r="AX78">
        <v>17.37</v>
      </c>
      <c r="AY78">
        <v>43.85</v>
      </c>
      <c r="AZ78">
        <v>192.98</v>
      </c>
      <c r="BA78">
        <v>43.85</v>
      </c>
      <c r="BB78">
        <v>14.62</v>
      </c>
      <c r="BC78">
        <v>0</v>
      </c>
      <c r="BD78">
        <v>183.33</v>
      </c>
      <c r="BE78">
        <v>1.59</v>
      </c>
      <c r="BF78">
        <v>0</v>
      </c>
      <c r="BG78">
        <v>0</v>
      </c>
      <c r="BH78">
        <v>0</v>
      </c>
      <c r="BI78">
        <v>48.24</v>
      </c>
      <c r="BJ78">
        <v>24.12</v>
      </c>
      <c r="BK78">
        <v>48.24</v>
      </c>
      <c r="BL78">
        <v>29.01</v>
      </c>
      <c r="BM78">
        <v>24.12</v>
      </c>
      <c r="BN78">
        <v>48.24</v>
      </c>
      <c r="BO78">
        <v>0</v>
      </c>
      <c r="BP78">
        <v>24.12</v>
      </c>
      <c r="BQ78">
        <v>24.12</v>
      </c>
      <c r="BR78">
        <v>24.12</v>
      </c>
      <c r="BS78">
        <v>38.6</v>
      </c>
      <c r="BT78">
        <v>0</v>
      </c>
      <c r="BU78">
        <v>12.16</v>
      </c>
      <c r="BV78">
        <v>24.12</v>
      </c>
      <c r="BW78">
        <v>0</v>
      </c>
    </row>
    <row r="79" spans="7:75">
      <c r="G79" t="s">
        <v>121</v>
      </c>
      <c r="H79" s="73">
        <v>588.39</v>
      </c>
      <c r="I79" s="46">
        <v>193.24</v>
      </c>
      <c r="J79" s="46">
        <v>661.81000000000006</v>
      </c>
      <c r="K79" s="46">
        <v>131.33000000000001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0.52</v>
      </c>
      <c r="Y79">
        <v>48.24</v>
      </c>
      <c r="Z79">
        <v>0</v>
      </c>
      <c r="AA79">
        <v>0</v>
      </c>
      <c r="AB79">
        <v>1.93</v>
      </c>
      <c r="AC79">
        <v>0.61</v>
      </c>
      <c r="AD79">
        <v>72.37</v>
      </c>
      <c r="AE79">
        <v>0.35</v>
      </c>
      <c r="AF79">
        <v>0</v>
      </c>
      <c r="AG79">
        <v>66.760000000000005</v>
      </c>
      <c r="AH79">
        <v>96.49</v>
      </c>
      <c r="AI79">
        <v>1.93</v>
      </c>
      <c r="AJ79">
        <v>0</v>
      </c>
      <c r="AK79">
        <v>64.73</v>
      </c>
      <c r="AL79">
        <v>0.88</v>
      </c>
      <c r="AM79">
        <v>13.51</v>
      </c>
      <c r="AN79">
        <v>166.93</v>
      </c>
      <c r="AO79">
        <v>0</v>
      </c>
      <c r="AP79">
        <v>48.61</v>
      </c>
      <c r="AQ79">
        <v>0.82</v>
      </c>
      <c r="AR79">
        <v>0</v>
      </c>
      <c r="AS79">
        <v>24.12</v>
      </c>
      <c r="AT79">
        <v>0</v>
      </c>
      <c r="AU79">
        <v>13.51</v>
      </c>
      <c r="AV79">
        <v>0.48</v>
      </c>
      <c r="AW79">
        <v>48.24</v>
      </c>
      <c r="AX79">
        <v>0</v>
      </c>
      <c r="AY79">
        <v>43.85</v>
      </c>
      <c r="AZ79">
        <v>192.98</v>
      </c>
      <c r="BA79">
        <v>43.85</v>
      </c>
      <c r="BB79">
        <v>14.62</v>
      </c>
      <c r="BC79">
        <v>0</v>
      </c>
      <c r="BD79">
        <v>241.22</v>
      </c>
      <c r="BE79">
        <v>1.59</v>
      </c>
      <c r="BF79">
        <v>0</v>
      </c>
      <c r="BG79">
        <v>0</v>
      </c>
      <c r="BH79">
        <v>0</v>
      </c>
      <c r="BI79">
        <v>48.24</v>
      </c>
      <c r="BJ79">
        <v>24.12</v>
      </c>
      <c r="BK79">
        <v>48.24</v>
      </c>
      <c r="BL79">
        <v>29.01</v>
      </c>
      <c r="BM79">
        <v>24.12</v>
      </c>
      <c r="BN79">
        <v>48.24</v>
      </c>
      <c r="BO79">
        <v>0</v>
      </c>
      <c r="BP79">
        <v>24.12</v>
      </c>
      <c r="BQ79">
        <v>24.12</v>
      </c>
      <c r="BR79">
        <v>24.12</v>
      </c>
      <c r="BS79">
        <v>38.6</v>
      </c>
      <c r="BT79">
        <v>0</v>
      </c>
      <c r="BU79">
        <v>12.44</v>
      </c>
      <c r="BV79">
        <v>24.12</v>
      </c>
      <c r="BW79">
        <v>0</v>
      </c>
    </row>
    <row r="80" spans="7:75">
      <c r="G80" t="s">
        <v>122</v>
      </c>
      <c r="H80" s="73">
        <v>588.39</v>
      </c>
      <c r="I80" s="46">
        <v>193.24</v>
      </c>
      <c r="J80" s="46">
        <v>661.81000000000006</v>
      </c>
      <c r="K80" s="46">
        <v>131.33000000000001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0.52</v>
      </c>
      <c r="Y80">
        <v>48.24</v>
      </c>
      <c r="Z80">
        <v>0</v>
      </c>
      <c r="AA80">
        <v>0</v>
      </c>
      <c r="AB80">
        <v>1.93</v>
      </c>
      <c r="AC80">
        <v>0.61</v>
      </c>
      <c r="AD80">
        <v>72.37</v>
      </c>
      <c r="AE80">
        <v>0.35</v>
      </c>
      <c r="AF80">
        <v>0</v>
      </c>
      <c r="AG80">
        <v>66.760000000000005</v>
      </c>
      <c r="AH80">
        <v>96.49</v>
      </c>
      <c r="AI80">
        <v>1.93</v>
      </c>
      <c r="AJ80">
        <v>0</v>
      </c>
      <c r="AK80">
        <v>64.73</v>
      </c>
      <c r="AL80">
        <v>0.88</v>
      </c>
      <c r="AM80">
        <v>13.51</v>
      </c>
      <c r="AN80">
        <v>166.93</v>
      </c>
      <c r="AO80">
        <v>0</v>
      </c>
      <c r="AP80">
        <v>48.61</v>
      </c>
      <c r="AQ80">
        <v>0.82</v>
      </c>
      <c r="AR80">
        <v>0</v>
      </c>
      <c r="AS80">
        <v>24.12</v>
      </c>
      <c r="AT80">
        <v>0</v>
      </c>
      <c r="AU80">
        <v>13.51</v>
      </c>
      <c r="AV80">
        <v>0.48</v>
      </c>
      <c r="AW80">
        <v>48.24</v>
      </c>
      <c r="AX80">
        <v>0</v>
      </c>
      <c r="AY80">
        <v>43.85</v>
      </c>
      <c r="AZ80">
        <v>192.98</v>
      </c>
      <c r="BA80">
        <v>43.85</v>
      </c>
      <c r="BB80">
        <v>14.62</v>
      </c>
      <c r="BC80">
        <v>0</v>
      </c>
      <c r="BD80">
        <v>241.22</v>
      </c>
      <c r="BE80">
        <v>1.59</v>
      </c>
      <c r="BF80">
        <v>0</v>
      </c>
      <c r="BG80">
        <v>0</v>
      </c>
      <c r="BH80">
        <v>0</v>
      </c>
      <c r="BI80">
        <v>48.24</v>
      </c>
      <c r="BJ80">
        <v>24.12</v>
      </c>
      <c r="BK80">
        <v>48.24</v>
      </c>
      <c r="BL80">
        <v>29.01</v>
      </c>
      <c r="BM80">
        <v>24.12</v>
      </c>
      <c r="BN80">
        <v>48.24</v>
      </c>
      <c r="BO80">
        <v>0</v>
      </c>
      <c r="BP80">
        <v>24.12</v>
      </c>
      <c r="BQ80">
        <v>24.12</v>
      </c>
      <c r="BR80">
        <v>24.12</v>
      </c>
      <c r="BS80">
        <v>38.6</v>
      </c>
      <c r="BT80">
        <v>0</v>
      </c>
      <c r="BU80">
        <v>12.44</v>
      </c>
      <c r="BV80">
        <v>24.12</v>
      </c>
      <c r="BW80">
        <v>0</v>
      </c>
    </row>
    <row r="81" spans="7:75">
      <c r="G81" t="s">
        <v>123</v>
      </c>
      <c r="H81" s="73">
        <v>588.39</v>
      </c>
      <c r="I81" s="46">
        <v>193.24</v>
      </c>
      <c r="J81" s="46">
        <v>661.81000000000006</v>
      </c>
      <c r="K81" s="46">
        <v>131.33000000000001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0.52</v>
      </c>
      <c r="Y81">
        <v>48.24</v>
      </c>
      <c r="Z81">
        <v>0</v>
      </c>
      <c r="AA81">
        <v>0</v>
      </c>
      <c r="AB81">
        <v>1.93</v>
      </c>
      <c r="AC81">
        <v>0.61</v>
      </c>
      <c r="AD81">
        <v>72.37</v>
      </c>
      <c r="AE81">
        <v>0.35</v>
      </c>
      <c r="AF81">
        <v>0</v>
      </c>
      <c r="AG81">
        <v>66.760000000000005</v>
      </c>
      <c r="AH81">
        <v>96.49</v>
      </c>
      <c r="AI81">
        <v>1.93</v>
      </c>
      <c r="AJ81">
        <v>0</v>
      </c>
      <c r="AK81">
        <v>64.73</v>
      </c>
      <c r="AL81">
        <v>0.88</v>
      </c>
      <c r="AM81">
        <v>13.51</v>
      </c>
      <c r="AN81">
        <v>166.93</v>
      </c>
      <c r="AO81">
        <v>0</v>
      </c>
      <c r="AP81">
        <v>48.61</v>
      </c>
      <c r="AQ81">
        <v>0.82</v>
      </c>
      <c r="AR81">
        <v>0</v>
      </c>
      <c r="AS81">
        <v>24.12</v>
      </c>
      <c r="AT81">
        <v>0</v>
      </c>
      <c r="AU81">
        <v>13.51</v>
      </c>
      <c r="AV81">
        <v>0.48</v>
      </c>
      <c r="AW81">
        <v>48.24</v>
      </c>
      <c r="AX81">
        <v>0</v>
      </c>
      <c r="AY81">
        <v>43.85</v>
      </c>
      <c r="AZ81">
        <v>192.98</v>
      </c>
      <c r="BA81">
        <v>43.85</v>
      </c>
      <c r="BB81">
        <v>14.62</v>
      </c>
      <c r="BC81">
        <v>0</v>
      </c>
      <c r="BD81">
        <v>241.22</v>
      </c>
      <c r="BE81">
        <v>1.59</v>
      </c>
      <c r="BF81">
        <v>0</v>
      </c>
      <c r="BG81">
        <v>0</v>
      </c>
      <c r="BH81">
        <v>0</v>
      </c>
      <c r="BI81">
        <v>48.24</v>
      </c>
      <c r="BJ81">
        <v>24.12</v>
      </c>
      <c r="BK81">
        <v>48.24</v>
      </c>
      <c r="BL81">
        <v>29.01</v>
      </c>
      <c r="BM81">
        <v>24.12</v>
      </c>
      <c r="BN81">
        <v>48.24</v>
      </c>
      <c r="BO81">
        <v>0</v>
      </c>
      <c r="BP81">
        <v>24.12</v>
      </c>
      <c r="BQ81">
        <v>24.12</v>
      </c>
      <c r="BR81">
        <v>24.12</v>
      </c>
      <c r="BS81">
        <v>38.6</v>
      </c>
      <c r="BT81">
        <v>0</v>
      </c>
      <c r="BU81">
        <v>12.44</v>
      </c>
      <c r="BV81">
        <v>24.12</v>
      </c>
      <c r="BW81">
        <v>0</v>
      </c>
    </row>
    <row r="82" spans="7:75">
      <c r="G82" t="s">
        <v>124</v>
      </c>
      <c r="H82" s="73">
        <v>588.39</v>
      </c>
      <c r="I82" s="46">
        <v>193.24</v>
      </c>
      <c r="J82" s="46">
        <v>661.81000000000006</v>
      </c>
      <c r="K82" s="46">
        <v>131.33000000000001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0.52</v>
      </c>
      <c r="Y82">
        <v>48.24</v>
      </c>
      <c r="Z82">
        <v>0</v>
      </c>
      <c r="AA82">
        <v>0</v>
      </c>
      <c r="AB82">
        <v>1.93</v>
      </c>
      <c r="AC82">
        <v>0.61</v>
      </c>
      <c r="AD82">
        <v>72.37</v>
      </c>
      <c r="AE82">
        <v>0.35</v>
      </c>
      <c r="AF82">
        <v>0</v>
      </c>
      <c r="AG82">
        <v>66.760000000000005</v>
      </c>
      <c r="AH82">
        <v>96.49</v>
      </c>
      <c r="AI82">
        <v>1.93</v>
      </c>
      <c r="AJ82">
        <v>0</v>
      </c>
      <c r="AK82">
        <v>64.73</v>
      </c>
      <c r="AL82">
        <v>0.88</v>
      </c>
      <c r="AM82">
        <v>13.51</v>
      </c>
      <c r="AN82">
        <v>166.93</v>
      </c>
      <c r="AO82">
        <v>0</v>
      </c>
      <c r="AP82">
        <v>48.61</v>
      </c>
      <c r="AQ82">
        <v>0.82</v>
      </c>
      <c r="AR82">
        <v>0</v>
      </c>
      <c r="AS82">
        <v>24.12</v>
      </c>
      <c r="AT82">
        <v>0</v>
      </c>
      <c r="AU82">
        <v>13.51</v>
      </c>
      <c r="AV82">
        <v>0.48</v>
      </c>
      <c r="AW82">
        <v>48.24</v>
      </c>
      <c r="AX82">
        <v>0</v>
      </c>
      <c r="AY82">
        <v>43.85</v>
      </c>
      <c r="AZ82">
        <v>192.98</v>
      </c>
      <c r="BA82">
        <v>43.85</v>
      </c>
      <c r="BB82">
        <v>14.62</v>
      </c>
      <c r="BC82">
        <v>0</v>
      </c>
      <c r="BD82">
        <v>241.22</v>
      </c>
      <c r="BE82">
        <v>1.59</v>
      </c>
      <c r="BF82">
        <v>0</v>
      </c>
      <c r="BG82">
        <v>0</v>
      </c>
      <c r="BH82">
        <v>0</v>
      </c>
      <c r="BI82">
        <v>48.24</v>
      </c>
      <c r="BJ82">
        <v>24.12</v>
      </c>
      <c r="BK82">
        <v>48.24</v>
      </c>
      <c r="BL82">
        <v>29.01</v>
      </c>
      <c r="BM82">
        <v>24.12</v>
      </c>
      <c r="BN82">
        <v>48.24</v>
      </c>
      <c r="BO82">
        <v>0</v>
      </c>
      <c r="BP82">
        <v>24.12</v>
      </c>
      <c r="BQ82">
        <v>24.12</v>
      </c>
      <c r="BR82">
        <v>24.12</v>
      </c>
      <c r="BS82">
        <v>38.6</v>
      </c>
      <c r="BT82">
        <v>0</v>
      </c>
      <c r="BU82">
        <v>12.44</v>
      </c>
      <c r="BV82">
        <v>24.12</v>
      </c>
      <c r="BW82">
        <v>0</v>
      </c>
    </row>
    <row r="83" spans="7:75">
      <c r="G83" t="s">
        <v>125</v>
      </c>
      <c r="H83" s="73">
        <v>807.41</v>
      </c>
      <c r="I83" s="46">
        <v>193.24</v>
      </c>
      <c r="J83" s="46">
        <v>662.08</v>
      </c>
      <c r="K83" s="46">
        <v>131.33000000000001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48.24</v>
      </c>
      <c r="X83">
        <v>0.52</v>
      </c>
      <c r="Y83">
        <v>48.24</v>
      </c>
      <c r="Z83">
        <v>0</v>
      </c>
      <c r="AA83">
        <v>96.49</v>
      </c>
      <c r="AB83">
        <v>1.93</v>
      </c>
      <c r="AC83">
        <v>0.61</v>
      </c>
      <c r="AD83">
        <v>72.37</v>
      </c>
      <c r="AE83">
        <v>0.35</v>
      </c>
      <c r="AF83">
        <v>1.93</v>
      </c>
      <c r="AG83">
        <v>66.760000000000005</v>
      </c>
      <c r="AH83">
        <v>96.49</v>
      </c>
      <c r="AI83">
        <v>1.93</v>
      </c>
      <c r="AJ83">
        <v>0</v>
      </c>
      <c r="AK83">
        <v>64.73</v>
      </c>
      <c r="AL83">
        <v>0.88</v>
      </c>
      <c r="AM83">
        <v>8.68</v>
      </c>
      <c r="AN83">
        <v>166.93</v>
      </c>
      <c r="AO83">
        <v>0</v>
      </c>
      <c r="AP83">
        <v>48.61</v>
      </c>
      <c r="AQ83">
        <v>0.82</v>
      </c>
      <c r="AR83">
        <v>0</v>
      </c>
      <c r="AS83">
        <v>24.12</v>
      </c>
      <c r="AT83">
        <v>0</v>
      </c>
      <c r="AU83">
        <v>13.51</v>
      </c>
      <c r="AV83">
        <v>0.48</v>
      </c>
      <c r="AW83">
        <v>48.24</v>
      </c>
      <c r="AX83">
        <v>0</v>
      </c>
      <c r="AY83">
        <v>43.85</v>
      </c>
      <c r="AZ83">
        <v>192.98</v>
      </c>
      <c r="BA83">
        <v>43.85</v>
      </c>
      <c r="BB83">
        <v>14.62</v>
      </c>
      <c r="BC83">
        <v>0</v>
      </c>
      <c r="BD83">
        <v>241.22</v>
      </c>
      <c r="BE83">
        <v>1.59</v>
      </c>
      <c r="BF83">
        <v>77.19</v>
      </c>
      <c r="BG83">
        <v>0</v>
      </c>
      <c r="BH83">
        <v>0</v>
      </c>
      <c r="BI83">
        <v>48.24</v>
      </c>
      <c r="BJ83">
        <v>24.12</v>
      </c>
      <c r="BK83">
        <v>48.24</v>
      </c>
      <c r="BL83">
        <v>29.01</v>
      </c>
      <c r="BM83">
        <v>24.12</v>
      </c>
      <c r="BN83">
        <v>48.24</v>
      </c>
      <c r="BO83">
        <v>0</v>
      </c>
      <c r="BP83">
        <v>24.12</v>
      </c>
      <c r="BQ83">
        <v>24.12</v>
      </c>
      <c r="BR83">
        <v>24.12</v>
      </c>
      <c r="BS83">
        <v>38.6</v>
      </c>
      <c r="BT83">
        <v>0</v>
      </c>
      <c r="BU83">
        <v>12.71</v>
      </c>
      <c r="BV83">
        <v>24.12</v>
      </c>
      <c r="BW83">
        <v>0</v>
      </c>
    </row>
    <row r="84" spans="7:75">
      <c r="G84" t="s">
        <v>126</v>
      </c>
      <c r="H84" s="73">
        <v>807.41</v>
      </c>
      <c r="I84" s="46">
        <v>193.24</v>
      </c>
      <c r="J84" s="46">
        <v>662.08</v>
      </c>
      <c r="K84" s="46">
        <v>131.33000000000001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48.24</v>
      </c>
      <c r="X84">
        <v>0.52</v>
      </c>
      <c r="Y84">
        <v>48.24</v>
      </c>
      <c r="Z84">
        <v>0</v>
      </c>
      <c r="AA84">
        <v>96.49</v>
      </c>
      <c r="AB84">
        <v>1.93</v>
      </c>
      <c r="AC84">
        <v>0.61</v>
      </c>
      <c r="AD84">
        <v>72.37</v>
      </c>
      <c r="AE84">
        <v>0.35</v>
      </c>
      <c r="AF84">
        <v>1.93</v>
      </c>
      <c r="AG84">
        <v>66.760000000000005</v>
      </c>
      <c r="AH84">
        <v>96.49</v>
      </c>
      <c r="AI84">
        <v>1.93</v>
      </c>
      <c r="AJ84">
        <v>0</v>
      </c>
      <c r="AK84">
        <v>64.73</v>
      </c>
      <c r="AL84">
        <v>0.88</v>
      </c>
      <c r="AM84">
        <v>8.68</v>
      </c>
      <c r="AN84">
        <v>166.93</v>
      </c>
      <c r="AO84">
        <v>0</v>
      </c>
      <c r="AP84">
        <v>48.61</v>
      </c>
      <c r="AQ84">
        <v>0.82</v>
      </c>
      <c r="AR84">
        <v>0</v>
      </c>
      <c r="AS84">
        <v>24.12</v>
      </c>
      <c r="AT84">
        <v>0</v>
      </c>
      <c r="AU84">
        <v>13.51</v>
      </c>
      <c r="AV84">
        <v>0.48</v>
      </c>
      <c r="AW84">
        <v>48.24</v>
      </c>
      <c r="AX84">
        <v>0</v>
      </c>
      <c r="AY84">
        <v>43.85</v>
      </c>
      <c r="AZ84">
        <v>192.98</v>
      </c>
      <c r="BA84">
        <v>43.85</v>
      </c>
      <c r="BB84">
        <v>14.62</v>
      </c>
      <c r="BC84">
        <v>0</v>
      </c>
      <c r="BD84">
        <v>241.22</v>
      </c>
      <c r="BE84">
        <v>1.59</v>
      </c>
      <c r="BF84">
        <v>77.19</v>
      </c>
      <c r="BG84">
        <v>0</v>
      </c>
      <c r="BH84">
        <v>0</v>
      </c>
      <c r="BI84">
        <v>48.24</v>
      </c>
      <c r="BJ84">
        <v>24.12</v>
      </c>
      <c r="BK84">
        <v>48.24</v>
      </c>
      <c r="BL84">
        <v>29.01</v>
      </c>
      <c r="BM84">
        <v>24.12</v>
      </c>
      <c r="BN84">
        <v>48.24</v>
      </c>
      <c r="BO84">
        <v>0</v>
      </c>
      <c r="BP84">
        <v>24.12</v>
      </c>
      <c r="BQ84">
        <v>24.12</v>
      </c>
      <c r="BR84">
        <v>24.12</v>
      </c>
      <c r="BS84">
        <v>38.6</v>
      </c>
      <c r="BT84">
        <v>0</v>
      </c>
      <c r="BU84">
        <v>12.71</v>
      </c>
      <c r="BV84">
        <v>24.12</v>
      </c>
      <c r="BW84">
        <v>0</v>
      </c>
    </row>
    <row r="85" spans="7:75">
      <c r="G85" t="s">
        <v>127</v>
      </c>
      <c r="H85" s="73">
        <v>807.41</v>
      </c>
      <c r="I85" s="46">
        <v>193.24</v>
      </c>
      <c r="J85" s="46">
        <v>662.08</v>
      </c>
      <c r="K85" s="46">
        <v>131.33000000000001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48.24</v>
      </c>
      <c r="X85">
        <v>0.52</v>
      </c>
      <c r="Y85">
        <v>48.24</v>
      </c>
      <c r="Z85">
        <v>0</v>
      </c>
      <c r="AA85">
        <v>96.49</v>
      </c>
      <c r="AB85">
        <v>1.93</v>
      </c>
      <c r="AC85">
        <v>0.61</v>
      </c>
      <c r="AD85">
        <v>72.37</v>
      </c>
      <c r="AE85">
        <v>0.35</v>
      </c>
      <c r="AF85">
        <v>1.93</v>
      </c>
      <c r="AG85">
        <v>66.760000000000005</v>
      </c>
      <c r="AH85">
        <v>96.49</v>
      </c>
      <c r="AI85">
        <v>1.93</v>
      </c>
      <c r="AJ85">
        <v>0</v>
      </c>
      <c r="AK85">
        <v>64.73</v>
      </c>
      <c r="AL85">
        <v>0.88</v>
      </c>
      <c r="AM85">
        <v>8.68</v>
      </c>
      <c r="AN85">
        <v>166.93</v>
      </c>
      <c r="AO85">
        <v>0</v>
      </c>
      <c r="AP85">
        <v>48.61</v>
      </c>
      <c r="AQ85">
        <v>0.82</v>
      </c>
      <c r="AR85">
        <v>0</v>
      </c>
      <c r="AS85">
        <v>24.12</v>
      </c>
      <c r="AT85">
        <v>0</v>
      </c>
      <c r="AU85">
        <v>13.51</v>
      </c>
      <c r="AV85">
        <v>0.48</v>
      </c>
      <c r="AW85">
        <v>48.24</v>
      </c>
      <c r="AX85">
        <v>0</v>
      </c>
      <c r="AY85">
        <v>43.85</v>
      </c>
      <c r="AZ85">
        <v>192.98</v>
      </c>
      <c r="BA85">
        <v>43.85</v>
      </c>
      <c r="BB85">
        <v>14.62</v>
      </c>
      <c r="BC85">
        <v>0</v>
      </c>
      <c r="BD85">
        <v>241.22</v>
      </c>
      <c r="BE85">
        <v>1.59</v>
      </c>
      <c r="BF85">
        <v>77.19</v>
      </c>
      <c r="BG85">
        <v>0</v>
      </c>
      <c r="BH85">
        <v>0</v>
      </c>
      <c r="BI85">
        <v>48.24</v>
      </c>
      <c r="BJ85">
        <v>24.12</v>
      </c>
      <c r="BK85">
        <v>48.24</v>
      </c>
      <c r="BL85">
        <v>29.01</v>
      </c>
      <c r="BM85">
        <v>24.12</v>
      </c>
      <c r="BN85">
        <v>48.24</v>
      </c>
      <c r="BO85">
        <v>0</v>
      </c>
      <c r="BP85">
        <v>24.12</v>
      </c>
      <c r="BQ85">
        <v>24.12</v>
      </c>
      <c r="BR85">
        <v>24.12</v>
      </c>
      <c r="BS85">
        <v>38.6</v>
      </c>
      <c r="BT85">
        <v>0</v>
      </c>
      <c r="BU85">
        <v>12.71</v>
      </c>
      <c r="BV85">
        <v>24.12</v>
      </c>
      <c r="BW85">
        <v>0</v>
      </c>
    </row>
    <row r="86" spans="7:75">
      <c r="G86" t="s">
        <v>128</v>
      </c>
      <c r="H86" s="73">
        <v>807.41</v>
      </c>
      <c r="I86" s="46">
        <v>193.24</v>
      </c>
      <c r="J86" s="46">
        <v>662.08</v>
      </c>
      <c r="K86" s="46">
        <v>131.33000000000001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48.24</v>
      </c>
      <c r="X86">
        <v>0.52</v>
      </c>
      <c r="Y86">
        <v>48.24</v>
      </c>
      <c r="Z86">
        <v>0</v>
      </c>
      <c r="AA86">
        <v>96.49</v>
      </c>
      <c r="AB86">
        <v>1.93</v>
      </c>
      <c r="AC86">
        <v>0.61</v>
      </c>
      <c r="AD86">
        <v>72.37</v>
      </c>
      <c r="AE86">
        <v>0.35</v>
      </c>
      <c r="AF86">
        <v>1.93</v>
      </c>
      <c r="AG86">
        <v>66.760000000000005</v>
      </c>
      <c r="AH86">
        <v>96.49</v>
      </c>
      <c r="AI86">
        <v>1.93</v>
      </c>
      <c r="AJ86">
        <v>0</v>
      </c>
      <c r="AK86">
        <v>64.73</v>
      </c>
      <c r="AL86">
        <v>0.88</v>
      </c>
      <c r="AM86">
        <v>8.68</v>
      </c>
      <c r="AN86">
        <v>166.93</v>
      </c>
      <c r="AO86">
        <v>0</v>
      </c>
      <c r="AP86">
        <v>48.61</v>
      </c>
      <c r="AQ86">
        <v>0.82</v>
      </c>
      <c r="AR86">
        <v>0</v>
      </c>
      <c r="AS86">
        <v>24.12</v>
      </c>
      <c r="AT86">
        <v>0</v>
      </c>
      <c r="AU86">
        <v>13.51</v>
      </c>
      <c r="AV86">
        <v>0.48</v>
      </c>
      <c r="AW86">
        <v>48.24</v>
      </c>
      <c r="AX86">
        <v>0</v>
      </c>
      <c r="AY86">
        <v>43.85</v>
      </c>
      <c r="AZ86">
        <v>192.98</v>
      </c>
      <c r="BA86">
        <v>43.85</v>
      </c>
      <c r="BB86">
        <v>14.62</v>
      </c>
      <c r="BC86">
        <v>0</v>
      </c>
      <c r="BD86">
        <v>241.22</v>
      </c>
      <c r="BE86">
        <v>1.59</v>
      </c>
      <c r="BF86">
        <v>77.19</v>
      </c>
      <c r="BG86">
        <v>0</v>
      </c>
      <c r="BH86">
        <v>0</v>
      </c>
      <c r="BI86">
        <v>48.24</v>
      </c>
      <c r="BJ86">
        <v>24.12</v>
      </c>
      <c r="BK86">
        <v>48.24</v>
      </c>
      <c r="BL86">
        <v>29.01</v>
      </c>
      <c r="BM86">
        <v>24.12</v>
      </c>
      <c r="BN86">
        <v>48.24</v>
      </c>
      <c r="BO86">
        <v>0</v>
      </c>
      <c r="BP86">
        <v>24.12</v>
      </c>
      <c r="BQ86">
        <v>24.12</v>
      </c>
      <c r="BR86">
        <v>24.12</v>
      </c>
      <c r="BS86">
        <v>38.6</v>
      </c>
      <c r="BT86">
        <v>0</v>
      </c>
      <c r="BU86">
        <v>12.71</v>
      </c>
      <c r="BV86">
        <v>24.12</v>
      </c>
      <c r="BW86">
        <v>0</v>
      </c>
    </row>
    <row r="87" spans="7:75">
      <c r="G87" t="s">
        <v>129</v>
      </c>
      <c r="H87" s="73">
        <v>855.61</v>
      </c>
      <c r="I87" s="46">
        <v>193.24</v>
      </c>
      <c r="J87" s="46">
        <v>662.08</v>
      </c>
      <c r="K87" s="46">
        <v>131.33000000000001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48.24</v>
      </c>
      <c r="X87">
        <v>0.52</v>
      </c>
      <c r="Y87">
        <v>48.24</v>
      </c>
      <c r="Z87">
        <v>0</v>
      </c>
      <c r="AA87">
        <v>144.74</v>
      </c>
      <c r="AB87">
        <v>1.93</v>
      </c>
      <c r="AC87">
        <v>0.61</v>
      </c>
      <c r="AD87">
        <v>72.37</v>
      </c>
      <c r="AE87">
        <v>0.35</v>
      </c>
      <c r="AF87">
        <v>1.93</v>
      </c>
      <c r="AG87">
        <v>66.760000000000005</v>
      </c>
      <c r="AH87">
        <v>96.49</v>
      </c>
      <c r="AI87">
        <v>1.93</v>
      </c>
      <c r="AJ87">
        <v>0</v>
      </c>
      <c r="AK87">
        <v>64.73</v>
      </c>
      <c r="AL87">
        <v>0.88</v>
      </c>
      <c r="AM87">
        <v>8.68</v>
      </c>
      <c r="AN87">
        <v>166.93</v>
      </c>
      <c r="AO87">
        <v>0</v>
      </c>
      <c r="AP87">
        <v>48.61</v>
      </c>
      <c r="AQ87">
        <v>0.77</v>
      </c>
      <c r="AR87">
        <v>0</v>
      </c>
      <c r="AS87">
        <v>24.12</v>
      </c>
      <c r="AT87">
        <v>0</v>
      </c>
      <c r="AU87">
        <v>13.51</v>
      </c>
      <c r="AV87">
        <v>0.48</v>
      </c>
      <c r="AW87">
        <v>48.24</v>
      </c>
      <c r="AX87">
        <v>0</v>
      </c>
      <c r="AY87">
        <v>43.85</v>
      </c>
      <c r="AZ87">
        <v>192.98</v>
      </c>
      <c r="BA87">
        <v>43.85</v>
      </c>
      <c r="BB87">
        <v>14.62</v>
      </c>
      <c r="BC87">
        <v>0</v>
      </c>
      <c r="BD87">
        <v>241.22</v>
      </c>
      <c r="BE87">
        <v>1.59</v>
      </c>
      <c r="BF87">
        <v>77.19</v>
      </c>
      <c r="BG87">
        <v>0</v>
      </c>
      <c r="BH87">
        <v>0</v>
      </c>
      <c r="BI87">
        <v>48.24</v>
      </c>
      <c r="BJ87">
        <v>24.12</v>
      </c>
      <c r="BK87">
        <v>48.24</v>
      </c>
      <c r="BL87">
        <v>29.01</v>
      </c>
      <c r="BM87">
        <v>24.12</v>
      </c>
      <c r="BN87">
        <v>48.24</v>
      </c>
      <c r="BO87">
        <v>0</v>
      </c>
      <c r="BP87">
        <v>24.12</v>
      </c>
      <c r="BQ87">
        <v>24.12</v>
      </c>
      <c r="BR87">
        <v>24.12</v>
      </c>
      <c r="BS87">
        <v>38.6</v>
      </c>
      <c r="BT87">
        <v>0</v>
      </c>
      <c r="BU87">
        <v>12.71</v>
      </c>
      <c r="BV87">
        <v>24.12</v>
      </c>
      <c r="BW87">
        <v>0</v>
      </c>
    </row>
    <row r="88" spans="7:75">
      <c r="G88" t="s">
        <v>130</v>
      </c>
      <c r="H88" s="73">
        <v>855.61</v>
      </c>
      <c r="I88" s="46">
        <v>193.24</v>
      </c>
      <c r="J88" s="46">
        <v>662.08</v>
      </c>
      <c r="K88" s="46">
        <v>131.33000000000001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48.24</v>
      </c>
      <c r="X88">
        <v>0.52</v>
      </c>
      <c r="Y88">
        <v>48.24</v>
      </c>
      <c r="Z88">
        <v>0</v>
      </c>
      <c r="AA88">
        <v>144.74</v>
      </c>
      <c r="AB88">
        <v>1.93</v>
      </c>
      <c r="AC88">
        <v>0.61</v>
      </c>
      <c r="AD88">
        <v>72.37</v>
      </c>
      <c r="AE88">
        <v>0.35</v>
      </c>
      <c r="AF88">
        <v>1.93</v>
      </c>
      <c r="AG88">
        <v>66.760000000000005</v>
      </c>
      <c r="AH88">
        <v>96.49</v>
      </c>
      <c r="AI88">
        <v>1.93</v>
      </c>
      <c r="AJ88">
        <v>0</v>
      </c>
      <c r="AK88">
        <v>64.73</v>
      </c>
      <c r="AL88">
        <v>0.88</v>
      </c>
      <c r="AM88">
        <v>8.68</v>
      </c>
      <c r="AN88">
        <v>166.93</v>
      </c>
      <c r="AO88">
        <v>0</v>
      </c>
      <c r="AP88">
        <v>48.61</v>
      </c>
      <c r="AQ88">
        <v>0.77</v>
      </c>
      <c r="AR88">
        <v>0</v>
      </c>
      <c r="AS88">
        <v>24.12</v>
      </c>
      <c r="AT88">
        <v>0</v>
      </c>
      <c r="AU88">
        <v>13.51</v>
      </c>
      <c r="AV88">
        <v>0.48</v>
      </c>
      <c r="AW88">
        <v>48.24</v>
      </c>
      <c r="AX88">
        <v>0</v>
      </c>
      <c r="AY88">
        <v>43.85</v>
      </c>
      <c r="AZ88">
        <v>192.98</v>
      </c>
      <c r="BA88">
        <v>43.85</v>
      </c>
      <c r="BB88">
        <v>14.62</v>
      </c>
      <c r="BC88">
        <v>0</v>
      </c>
      <c r="BD88">
        <v>241.22</v>
      </c>
      <c r="BE88">
        <v>1.59</v>
      </c>
      <c r="BF88">
        <v>77.19</v>
      </c>
      <c r="BG88">
        <v>0</v>
      </c>
      <c r="BH88">
        <v>0</v>
      </c>
      <c r="BI88">
        <v>48.24</v>
      </c>
      <c r="BJ88">
        <v>24.12</v>
      </c>
      <c r="BK88">
        <v>48.24</v>
      </c>
      <c r="BL88">
        <v>29.01</v>
      </c>
      <c r="BM88">
        <v>24.12</v>
      </c>
      <c r="BN88">
        <v>48.24</v>
      </c>
      <c r="BO88">
        <v>0</v>
      </c>
      <c r="BP88">
        <v>24.12</v>
      </c>
      <c r="BQ88">
        <v>24.12</v>
      </c>
      <c r="BR88">
        <v>24.12</v>
      </c>
      <c r="BS88">
        <v>38.6</v>
      </c>
      <c r="BT88">
        <v>0</v>
      </c>
      <c r="BU88">
        <v>12.71</v>
      </c>
      <c r="BV88">
        <v>24.12</v>
      </c>
      <c r="BW88">
        <v>0</v>
      </c>
    </row>
    <row r="89" spans="7:75">
      <c r="G89" t="s">
        <v>131</v>
      </c>
      <c r="H89" s="73">
        <v>855.61</v>
      </c>
      <c r="I89" s="46">
        <v>193.24</v>
      </c>
      <c r="J89" s="46">
        <v>662.08</v>
      </c>
      <c r="K89" s="46">
        <v>131.33000000000001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48.24</v>
      </c>
      <c r="X89">
        <v>0.52</v>
      </c>
      <c r="Y89">
        <v>48.24</v>
      </c>
      <c r="Z89">
        <v>0</v>
      </c>
      <c r="AA89">
        <v>144.74</v>
      </c>
      <c r="AB89">
        <v>1.93</v>
      </c>
      <c r="AC89">
        <v>0.61</v>
      </c>
      <c r="AD89">
        <v>72.37</v>
      </c>
      <c r="AE89">
        <v>0.35</v>
      </c>
      <c r="AF89">
        <v>1.93</v>
      </c>
      <c r="AG89">
        <v>66.760000000000005</v>
      </c>
      <c r="AH89">
        <v>96.49</v>
      </c>
      <c r="AI89">
        <v>1.93</v>
      </c>
      <c r="AJ89">
        <v>0</v>
      </c>
      <c r="AK89">
        <v>64.73</v>
      </c>
      <c r="AL89">
        <v>0.88</v>
      </c>
      <c r="AM89">
        <v>8.68</v>
      </c>
      <c r="AN89">
        <v>166.93</v>
      </c>
      <c r="AO89">
        <v>0</v>
      </c>
      <c r="AP89">
        <v>48.61</v>
      </c>
      <c r="AQ89">
        <v>0.77</v>
      </c>
      <c r="AR89">
        <v>0</v>
      </c>
      <c r="AS89">
        <v>24.12</v>
      </c>
      <c r="AT89">
        <v>0</v>
      </c>
      <c r="AU89">
        <v>13.51</v>
      </c>
      <c r="AV89">
        <v>0.48</v>
      </c>
      <c r="AW89">
        <v>48.24</v>
      </c>
      <c r="AX89">
        <v>0</v>
      </c>
      <c r="AY89">
        <v>43.85</v>
      </c>
      <c r="AZ89">
        <v>192.98</v>
      </c>
      <c r="BA89">
        <v>43.85</v>
      </c>
      <c r="BB89">
        <v>14.62</v>
      </c>
      <c r="BC89">
        <v>0</v>
      </c>
      <c r="BD89">
        <v>241.22</v>
      </c>
      <c r="BE89">
        <v>1.59</v>
      </c>
      <c r="BF89">
        <v>77.19</v>
      </c>
      <c r="BG89">
        <v>0</v>
      </c>
      <c r="BH89">
        <v>0</v>
      </c>
      <c r="BI89">
        <v>48.24</v>
      </c>
      <c r="BJ89">
        <v>24.12</v>
      </c>
      <c r="BK89">
        <v>48.24</v>
      </c>
      <c r="BL89">
        <v>29.01</v>
      </c>
      <c r="BM89">
        <v>24.12</v>
      </c>
      <c r="BN89">
        <v>48.24</v>
      </c>
      <c r="BO89">
        <v>0</v>
      </c>
      <c r="BP89">
        <v>24.12</v>
      </c>
      <c r="BQ89">
        <v>24.12</v>
      </c>
      <c r="BR89">
        <v>24.12</v>
      </c>
      <c r="BS89">
        <v>38.6</v>
      </c>
      <c r="BT89">
        <v>0</v>
      </c>
      <c r="BU89">
        <v>12.71</v>
      </c>
      <c r="BV89">
        <v>24.12</v>
      </c>
      <c r="BW89">
        <v>0</v>
      </c>
    </row>
    <row r="90" spans="7:75">
      <c r="G90" t="s">
        <v>132</v>
      </c>
      <c r="H90" s="73">
        <v>855.61</v>
      </c>
      <c r="I90" s="46">
        <v>193.24</v>
      </c>
      <c r="J90" s="46">
        <v>662.08</v>
      </c>
      <c r="K90" s="46">
        <v>131.33000000000001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48.24</v>
      </c>
      <c r="X90">
        <v>0.52</v>
      </c>
      <c r="Y90">
        <v>48.24</v>
      </c>
      <c r="Z90">
        <v>0</v>
      </c>
      <c r="AA90">
        <v>144.74</v>
      </c>
      <c r="AB90">
        <v>1.93</v>
      </c>
      <c r="AC90">
        <v>0.61</v>
      </c>
      <c r="AD90">
        <v>72.37</v>
      </c>
      <c r="AE90">
        <v>0.35</v>
      </c>
      <c r="AF90">
        <v>1.93</v>
      </c>
      <c r="AG90">
        <v>66.760000000000005</v>
      </c>
      <c r="AH90">
        <v>96.49</v>
      </c>
      <c r="AI90">
        <v>1.93</v>
      </c>
      <c r="AJ90">
        <v>0</v>
      </c>
      <c r="AK90">
        <v>64.73</v>
      </c>
      <c r="AL90">
        <v>0.88</v>
      </c>
      <c r="AM90">
        <v>8.68</v>
      </c>
      <c r="AN90">
        <v>166.93</v>
      </c>
      <c r="AO90">
        <v>0</v>
      </c>
      <c r="AP90">
        <v>48.61</v>
      </c>
      <c r="AQ90">
        <v>0.77</v>
      </c>
      <c r="AR90">
        <v>0</v>
      </c>
      <c r="AS90">
        <v>24.12</v>
      </c>
      <c r="AT90">
        <v>0</v>
      </c>
      <c r="AU90">
        <v>13.51</v>
      </c>
      <c r="AV90">
        <v>0.48</v>
      </c>
      <c r="AW90">
        <v>48.24</v>
      </c>
      <c r="AX90">
        <v>0</v>
      </c>
      <c r="AY90">
        <v>43.85</v>
      </c>
      <c r="AZ90">
        <v>192.98</v>
      </c>
      <c r="BA90">
        <v>43.85</v>
      </c>
      <c r="BB90">
        <v>14.62</v>
      </c>
      <c r="BC90">
        <v>0</v>
      </c>
      <c r="BD90">
        <v>241.22</v>
      </c>
      <c r="BE90">
        <v>1.59</v>
      </c>
      <c r="BF90">
        <v>77.19</v>
      </c>
      <c r="BG90">
        <v>0</v>
      </c>
      <c r="BH90">
        <v>0</v>
      </c>
      <c r="BI90">
        <v>48.24</v>
      </c>
      <c r="BJ90">
        <v>24.12</v>
      </c>
      <c r="BK90">
        <v>48.24</v>
      </c>
      <c r="BL90">
        <v>29.01</v>
      </c>
      <c r="BM90">
        <v>24.12</v>
      </c>
      <c r="BN90">
        <v>48.24</v>
      </c>
      <c r="BO90">
        <v>0</v>
      </c>
      <c r="BP90">
        <v>24.12</v>
      </c>
      <c r="BQ90">
        <v>24.12</v>
      </c>
      <c r="BR90">
        <v>24.12</v>
      </c>
      <c r="BS90">
        <v>38.6</v>
      </c>
      <c r="BT90">
        <v>0</v>
      </c>
      <c r="BU90">
        <v>12.71</v>
      </c>
      <c r="BV90">
        <v>24.12</v>
      </c>
      <c r="BW90">
        <v>0</v>
      </c>
    </row>
    <row r="91" spans="7:75">
      <c r="G91" t="s">
        <v>133</v>
      </c>
      <c r="H91" s="73">
        <v>944.09000000000026</v>
      </c>
      <c r="I91" s="46">
        <v>223.39000000000001</v>
      </c>
      <c r="J91" s="46">
        <v>650.6</v>
      </c>
      <c r="K91" s="46">
        <v>131.33000000000001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48.24</v>
      </c>
      <c r="X91">
        <v>0.52</v>
      </c>
      <c r="Y91">
        <v>48.24</v>
      </c>
      <c r="Z91">
        <v>0</v>
      </c>
      <c r="AA91">
        <v>144.74</v>
      </c>
      <c r="AB91">
        <v>1.93</v>
      </c>
      <c r="AC91">
        <v>0.61</v>
      </c>
      <c r="AD91">
        <v>72.37</v>
      </c>
      <c r="AE91">
        <v>0.35</v>
      </c>
      <c r="AF91">
        <v>0</v>
      </c>
      <c r="AG91">
        <v>66.760000000000005</v>
      </c>
      <c r="AH91">
        <v>96.49</v>
      </c>
      <c r="AI91">
        <v>1.93</v>
      </c>
      <c r="AJ91">
        <v>0</v>
      </c>
      <c r="AK91">
        <v>64.73</v>
      </c>
      <c r="AL91">
        <v>0.88</v>
      </c>
      <c r="AM91">
        <v>8.68</v>
      </c>
      <c r="AN91">
        <v>155.44999999999999</v>
      </c>
      <c r="AO91">
        <v>90.46</v>
      </c>
      <c r="AP91">
        <v>48.61</v>
      </c>
      <c r="AQ91">
        <v>0.72</v>
      </c>
      <c r="AR91">
        <v>0</v>
      </c>
      <c r="AS91">
        <v>24.12</v>
      </c>
      <c r="AT91">
        <v>30.15</v>
      </c>
      <c r="AU91">
        <v>13.51</v>
      </c>
      <c r="AV91">
        <v>0.48</v>
      </c>
      <c r="AW91">
        <v>48.24</v>
      </c>
      <c r="AX91">
        <v>0</v>
      </c>
      <c r="AY91">
        <v>43.85</v>
      </c>
      <c r="AZ91">
        <v>192.98</v>
      </c>
      <c r="BA91">
        <v>43.85</v>
      </c>
      <c r="BB91">
        <v>14.62</v>
      </c>
      <c r="BC91">
        <v>0</v>
      </c>
      <c r="BD91">
        <v>241.22</v>
      </c>
      <c r="BE91">
        <v>1.59</v>
      </c>
      <c r="BF91">
        <v>77.19</v>
      </c>
      <c r="BG91">
        <v>0</v>
      </c>
      <c r="BH91">
        <v>0</v>
      </c>
      <c r="BI91">
        <v>48.24</v>
      </c>
      <c r="BJ91">
        <v>24.12</v>
      </c>
      <c r="BK91">
        <v>48.24</v>
      </c>
      <c r="BL91">
        <v>29.01</v>
      </c>
      <c r="BM91">
        <v>24.12</v>
      </c>
      <c r="BN91">
        <v>48.24</v>
      </c>
      <c r="BO91">
        <v>0</v>
      </c>
      <c r="BP91">
        <v>24.12</v>
      </c>
      <c r="BQ91">
        <v>24.12</v>
      </c>
      <c r="BR91">
        <v>24.12</v>
      </c>
      <c r="BS91">
        <v>38.6</v>
      </c>
      <c r="BT91">
        <v>0</v>
      </c>
      <c r="BU91">
        <v>12.71</v>
      </c>
      <c r="BV91">
        <v>24.12</v>
      </c>
      <c r="BW91">
        <v>0</v>
      </c>
    </row>
    <row r="92" spans="7:75">
      <c r="G92" t="s">
        <v>134</v>
      </c>
      <c r="H92" s="73">
        <v>944.09000000000026</v>
      </c>
      <c r="I92" s="46">
        <v>223.39000000000001</v>
      </c>
      <c r="J92" s="46">
        <v>606.50000000000011</v>
      </c>
      <c r="K92" s="46">
        <v>131.33000000000001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48.24</v>
      </c>
      <c r="X92">
        <v>0.52</v>
      </c>
      <c r="Y92">
        <v>48.24</v>
      </c>
      <c r="Z92">
        <v>0</v>
      </c>
      <c r="AA92">
        <v>144.74</v>
      </c>
      <c r="AB92">
        <v>1.93</v>
      </c>
      <c r="AC92">
        <v>0.61</v>
      </c>
      <c r="AD92">
        <v>72.37</v>
      </c>
      <c r="AE92">
        <v>0.35</v>
      </c>
      <c r="AF92">
        <v>0</v>
      </c>
      <c r="AG92">
        <v>66.760000000000005</v>
      </c>
      <c r="AH92">
        <v>96.49</v>
      </c>
      <c r="AI92">
        <v>1.93</v>
      </c>
      <c r="AJ92">
        <v>0</v>
      </c>
      <c r="AK92">
        <v>64.73</v>
      </c>
      <c r="AL92">
        <v>0.88</v>
      </c>
      <c r="AM92">
        <v>8.68</v>
      </c>
      <c r="AN92">
        <v>111.35</v>
      </c>
      <c r="AO92">
        <v>90.46</v>
      </c>
      <c r="AP92">
        <v>48.61</v>
      </c>
      <c r="AQ92">
        <v>0.72</v>
      </c>
      <c r="AR92">
        <v>0</v>
      </c>
      <c r="AS92">
        <v>24.12</v>
      </c>
      <c r="AT92">
        <v>30.15</v>
      </c>
      <c r="AU92">
        <v>13.51</v>
      </c>
      <c r="AV92">
        <v>0.48</v>
      </c>
      <c r="AW92">
        <v>48.24</v>
      </c>
      <c r="AX92">
        <v>0</v>
      </c>
      <c r="AY92">
        <v>43.85</v>
      </c>
      <c r="AZ92">
        <v>192.98</v>
      </c>
      <c r="BA92">
        <v>43.85</v>
      </c>
      <c r="BB92">
        <v>14.62</v>
      </c>
      <c r="BC92">
        <v>0</v>
      </c>
      <c r="BD92">
        <v>241.22</v>
      </c>
      <c r="BE92">
        <v>1.59</v>
      </c>
      <c r="BF92">
        <v>77.19</v>
      </c>
      <c r="BG92">
        <v>0</v>
      </c>
      <c r="BH92">
        <v>0</v>
      </c>
      <c r="BI92">
        <v>48.24</v>
      </c>
      <c r="BJ92">
        <v>24.12</v>
      </c>
      <c r="BK92">
        <v>48.24</v>
      </c>
      <c r="BL92">
        <v>29.01</v>
      </c>
      <c r="BM92">
        <v>24.12</v>
      </c>
      <c r="BN92">
        <v>48.24</v>
      </c>
      <c r="BO92">
        <v>0</v>
      </c>
      <c r="BP92">
        <v>24.12</v>
      </c>
      <c r="BQ92">
        <v>24.12</v>
      </c>
      <c r="BR92">
        <v>24.12</v>
      </c>
      <c r="BS92">
        <v>38.6</v>
      </c>
      <c r="BT92">
        <v>0</v>
      </c>
      <c r="BU92">
        <v>12.71</v>
      </c>
      <c r="BV92">
        <v>24.12</v>
      </c>
      <c r="BW92">
        <v>0</v>
      </c>
    </row>
    <row r="93" spans="7:75">
      <c r="G93" t="s">
        <v>135</v>
      </c>
      <c r="H93" s="73">
        <v>944.09000000000026</v>
      </c>
      <c r="I93" s="46">
        <v>483.91999999999996</v>
      </c>
      <c r="J93" s="46">
        <v>606.50000000000011</v>
      </c>
      <c r="K93" s="46">
        <v>131.33000000000001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48.24</v>
      </c>
      <c r="X93">
        <v>0.52</v>
      </c>
      <c r="Y93">
        <v>48.24</v>
      </c>
      <c r="Z93">
        <v>0</v>
      </c>
      <c r="AA93">
        <v>144.74</v>
      </c>
      <c r="AB93">
        <v>1.93</v>
      </c>
      <c r="AC93">
        <v>0.61</v>
      </c>
      <c r="AD93">
        <v>72.37</v>
      </c>
      <c r="AE93">
        <v>0.35</v>
      </c>
      <c r="AF93">
        <v>0</v>
      </c>
      <c r="AG93">
        <v>66.760000000000005</v>
      </c>
      <c r="AH93">
        <v>96.49</v>
      </c>
      <c r="AI93">
        <v>1.93</v>
      </c>
      <c r="AJ93">
        <v>0</v>
      </c>
      <c r="AK93">
        <v>64.73</v>
      </c>
      <c r="AL93">
        <v>0.88</v>
      </c>
      <c r="AM93">
        <v>8.68</v>
      </c>
      <c r="AN93">
        <v>111.35</v>
      </c>
      <c r="AO93">
        <v>90.46</v>
      </c>
      <c r="AP93">
        <v>48.61</v>
      </c>
      <c r="AQ93">
        <v>0.72</v>
      </c>
      <c r="AR93">
        <v>0</v>
      </c>
      <c r="AS93">
        <v>24.12</v>
      </c>
      <c r="AT93">
        <v>30.15</v>
      </c>
      <c r="AU93">
        <v>13.51</v>
      </c>
      <c r="AV93">
        <v>0.48</v>
      </c>
      <c r="AW93">
        <v>308.77</v>
      </c>
      <c r="AX93">
        <v>0</v>
      </c>
      <c r="AY93">
        <v>43.85</v>
      </c>
      <c r="AZ93">
        <v>192.98</v>
      </c>
      <c r="BA93">
        <v>43.85</v>
      </c>
      <c r="BB93">
        <v>14.62</v>
      </c>
      <c r="BC93">
        <v>0</v>
      </c>
      <c r="BD93">
        <v>241.22</v>
      </c>
      <c r="BE93">
        <v>1.59</v>
      </c>
      <c r="BF93">
        <v>77.19</v>
      </c>
      <c r="BG93">
        <v>0</v>
      </c>
      <c r="BH93">
        <v>0</v>
      </c>
      <c r="BI93">
        <v>48.24</v>
      </c>
      <c r="BJ93">
        <v>24.12</v>
      </c>
      <c r="BK93">
        <v>48.24</v>
      </c>
      <c r="BL93">
        <v>29.01</v>
      </c>
      <c r="BM93">
        <v>24.12</v>
      </c>
      <c r="BN93">
        <v>48.24</v>
      </c>
      <c r="BO93">
        <v>0</v>
      </c>
      <c r="BP93">
        <v>24.12</v>
      </c>
      <c r="BQ93">
        <v>24.12</v>
      </c>
      <c r="BR93">
        <v>24.12</v>
      </c>
      <c r="BS93">
        <v>38.6</v>
      </c>
      <c r="BT93">
        <v>0</v>
      </c>
      <c r="BU93">
        <v>12.71</v>
      </c>
      <c r="BV93">
        <v>24.12</v>
      </c>
      <c r="BW93">
        <v>0</v>
      </c>
    </row>
    <row r="94" spans="7:75">
      <c r="G94" t="s">
        <v>136</v>
      </c>
      <c r="H94" s="73">
        <v>944.09000000000026</v>
      </c>
      <c r="I94" s="46">
        <v>483.91999999999996</v>
      </c>
      <c r="J94" s="46">
        <v>606.50000000000011</v>
      </c>
      <c r="K94" s="46">
        <v>131.33000000000001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48.24</v>
      </c>
      <c r="X94">
        <v>0.52</v>
      </c>
      <c r="Y94">
        <v>48.24</v>
      </c>
      <c r="Z94">
        <v>0</v>
      </c>
      <c r="AA94">
        <v>144.74</v>
      </c>
      <c r="AB94">
        <v>1.93</v>
      </c>
      <c r="AC94">
        <v>0.61</v>
      </c>
      <c r="AD94">
        <v>72.37</v>
      </c>
      <c r="AE94">
        <v>0.35</v>
      </c>
      <c r="AF94">
        <v>0</v>
      </c>
      <c r="AG94">
        <v>66.760000000000005</v>
      </c>
      <c r="AH94">
        <v>96.49</v>
      </c>
      <c r="AI94">
        <v>1.93</v>
      </c>
      <c r="AJ94">
        <v>0</v>
      </c>
      <c r="AK94">
        <v>64.73</v>
      </c>
      <c r="AL94">
        <v>0.88</v>
      </c>
      <c r="AM94">
        <v>8.68</v>
      </c>
      <c r="AN94">
        <v>111.35</v>
      </c>
      <c r="AO94">
        <v>90.46</v>
      </c>
      <c r="AP94">
        <v>48.61</v>
      </c>
      <c r="AQ94">
        <v>0.72</v>
      </c>
      <c r="AR94">
        <v>0</v>
      </c>
      <c r="AS94">
        <v>24.12</v>
      </c>
      <c r="AT94">
        <v>30.15</v>
      </c>
      <c r="AU94">
        <v>13.51</v>
      </c>
      <c r="AV94">
        <v>0.48</v>
      </c>
      <c r="AW94">
        <v>308.77</v>
      </c>
      <c r="AX94">
        <v>0</v>
      </c>
      <c r="AY94">
        <v>43.85</v>
      </c>
      <c r="AZ94">
        <v>192.98</v>
      </c>
      <c r="BA94">
        <v>43.85</v>
      </c>
      <c r="BB94">
        <v>14.62</v>
      </c>
      <c r="BC94">
        <v>0</v>
      </c>
      <c r="BD94">
        <v>241.22</v>
      </c>
      <c r="BE94">
        <v>1.59</v>
      </c>
      <c r="BF94">
        <v>77.19</v>
      </c>
      <c r="BG94">
        <v>0</v>
      </c>
      <c r="BH94">
        <v>0</v>
      </c>
      <c r="BI94">
        <v>48.24</v>
      </c>
      <c r="BJ94">
        <v>24.12</v>
      </c>
      <c r="BK94">
        <v>48.24</v>
      </c>
      <c r="BL94">
        <v>29.01</v>
      </c>
      <c r="BM94">
        <v>24.12</v>
      </c>
      <c r="BN94">
        <v>48.24</v>
      </c>
      <c r="BO94">
        <v>0</v>
      </c>
      <c r="BP94">
        <v>24.12</v>
      </c>
      <c r="BQ94">
        <v>24.12</v>
      </c>
      <c r="BR94">
        <v>24.12</v>
      </c>
      <c r="BS94">
        <v>38.6</v>
      </c>
      <c r="BT94">
        <v>0</v>
      </c>
      <c r="BU94">
        <v>12.71</v>
      </c>
      <c r="BV94">
        <v>24.12</v>
      </c>
      <c r="BW94">
        <v>0</v>
      </c>
    </row>
    <row r="95" spans="7:75">
      <c r="G95" t="s">
        <v>137</v>
      </c>
      <c r="H95" s="73">
        <v>1088.7399999999998</v>
      </c>
      <c r="I95" s="46">
        <v>483.91999999999996</v>
      </c>
      <c r="J95" s="46">
        <v>606.50000000000011</v>
      </c>
      <c r="K95" s="46">
        <v>131.33000000000001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192.98</v>
      </c>
      <c r="X95">
        <v>0.52</v>
      </c>
      <c r="Y95">
        <v>48.24</v>
      </c>
      <c r="Z95">
        <v>0</v>
      </c>
      <c r="AA95">
        <v>144.74</v>
      </c>
      <c r="AB95">
        <v>1.93</v>
      </c>
      <c r="AC95">
        <v>0.61</v>
      </c>
      <c r="AD95">
        <v>72.37</v>
      </c>
      <c r="AE95">
        <v>0.35</v>
      </c>
      <c r="AF95">
        <v>0</v>
      </c>
      <c r="AG95">
        <v>66.760000000000005</v>
      </c>
      <c r="AH95">
        <v>96.49</v>
      </c>
      <c r="AI95">
        <v>1.93</v>
      </c>
      <c r="AJ95">
        <v>0</v>
      </c>
      <c r="AK95">
        <v>64.73</v>
      </c>
      <c r="AL95">
        <v>0.88</v>
      </c>
      <c r="AM95">
        <v>8.68</v>
      </c>
      <c r="AN95">
        <v>111.35</v>
      </c>
      <c r="AO95">
        <v>90.46</v>
      </c>
      <c r="AP95">
        <v>48.61</v>
      </c>
      <c r="AQ95">
        <v>0.63</v>
      </c>
      <c r="AR95">
        <v>0</v>
      </c>
      <c r="AS95">
        <v>24.12</v>
      </c>
      <c r="AT95">
        <v>30.15</v>
      </c>
      <c r="AU95">
        <v>13.51</v>
      </c>
      <c r="AV95">
        <v>0.48</v>
      </c>
      <c r="AW95">
        <v>308.77</v>
      </c>
      <c r="AX95">
        <v>0</v>
      </c>
      <c r="AY95">
        <v>43.85</v>
      </c>
      <c r="AZ95">
        <v>192.98</v>
      </c>
      <c r="BA95">
        <v>43.85</v>
      </c>
      <c r="BB95">
        <v>14.62</v>
      </c>
      <c r="BC95">
        <v>0</v>
      </c>
      <c r="BD95">
        <v>241.22</v>
      </c>
      <c r="BE95">
        <v>1.59</v>
      </c>
      <c r="BF95">
        <v>77.19</v>
      </c>
      <c r="BG95">
        <v>0</v>
      </c>
      <c r="BH95">
        <v>0</v>
      </c>
      <c r="BI95">
        <v>48.24</v>
      </c>
      <c r="BJ95">
        <v>24.12</v>
      </c>
      <c r="BK95">
        <v>48.24</v>
      </c>
      <c r="BL95">
        <v>29.01</v>
      </c>
      <c r="BM95">
        <v>24.12</v>
      </c>
      <c r="BN95">
        <v>48.24</v>
      </c>
      <c r="BO95">
        <v>0</v>
      </c>
      <c r="BP95">
        <v>24.12</v>
      </c>
      <c r="BQ95">
        <v>24.12</v>
      </c>
      <c r="BR95">
        <v>24.12</v>
      </c>
      <c r="BS95">
        <v>38.6</v>
      </c>
      <c r="BT95">
        <v>0</v>
      </c>
      <c r="BU95">
        <v>12.71</v>
      </c>
      <c r="BV95">
        <v>24.12</v>
      </c>
      <c r="BW95">
        <v>0</v>
      </c>
    </row>
    <row r="96" spans="7:75">
      <c r="G96" t="s">
        <v>138</v>
      </c>
      <c r="H96" s="73">
        <v>1088.7399999999998</v>
      </c>
      <c r="I96" s="46">
        <v>483.91999999999996</v>
      </c>
      <c r="J96" s="46">
        <v>606.50000000000011</v>
      </c>
      <c r="K96" s="46">
        <v>131.33000000000001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192.98</v>
      </c>
      <c r="X96">
        <v>0.52</v>
      </c>
      <c r="Y96">
        <v>48.24</v>
      </c>
      <c r="Z96">
        <v>0</v>
      </c>
      <c r="AA96">
        <v>144.74</v>
      </c>
      <c r="AB96">
        <v>1.93</v>
      </c>
      <c r="AC96">
        <v>0.61</v>
      </c>
      <c r="AD96">
        <v>72.37</v>
      </c>
      <c r="AE96">
        <v>0.35</v>
      </c>
      <c r="AF96">
        <v>0</v>
      </c>
      <c r="AG96">
        <v>66.760000000000005</v>
      </c>
      <c r="AH96">
        <v>96.49</v>
      </c>
      <c r="AI96">
        <v>1.93</v>
      </c>
      <c r="AJ96">
        <v>0</v>
      </c>
      <c r="AK96">
        <v>64.73</v>
      </c>
      <c r="AL96">
        <v>0.88</v>
      </c>
      <c r="AM96">
        <v>8.68</v>
      </c>
      <c r="AN96">
        <v>111.35</v>
      </c>
      <c r="AO96">
        <v>90.46</v>
      </c>
      <c r="AP96">
        <v>48.61</v>
      </c>
      <c r="AQ96">
        <v>0.63</v>
      </c>
      <c r="AR96">
        <v>0</v>
      </c>
      <c r="AS96">
        <v>24.12</v>
      </c>
      <c r="AT96">
        <v>30.15</v>
      </c>
      <c r="AU96">
        <v>13.51</v>
      </c>
      <c r="AV96">
        <v>0.48</v>
      </c>
      <c r="AW96">
        <v>308.77</v>
      </c>
      <c r="AX96">
        <v>0</v>
      </c>
      <c r="AY96">
        <v>43.85</v>
      </c>
      <c r="AZ96">
        <v>192.98</v>
      </c>
      <c r="BA96">
        <v>43.85</v>
      </c>
      <c r="BB96">
        <v>14.62</v>
      </c>
      <c r="BC96">
        <v>0</v>
      </c>
      <c r="BD96">
        <v>241.22</v>
      </c>
      <c r="BE96">
        <v>1.59</v>
      </c>
      <c r="BF96">
        <v>77.19</v>
      </c>
      <c r="BG96">
        <v>0</v>
      </c>
      <c r="BH96">
        <v>0</v>
      </c>
      <c r="BI96">
        <v>48.24</v>
      </c>
      <c r="BJ96">
        <v>24.12</v>
      </c>
      <c r="BK96">
        <v>48.24</v>
      </c>
      <c r="BL96">
        <v>29.01</v>
      </c>
      <c r="BM96">
        <v>24.12</v>
      </c>
      <c r="BN96">
        <v>48.24</v>
      </c>
      <c r="BO96">
        <v>0</v>
      </c>
      <c r="BP96">
        <v>24.12</v>
      </c>
      <c r="BQ96">
        <v>24.12</v>
      </c>
      <c r="BR96">
        <v>24.12</v>
      </c>
      <c r="BS96">
        <v>38.6</v>
      </c>
      <c r="BT96">
        <v>0</v>
      </c>
      <c r="BU96">
        <v>12.71</v>
      </c>
      <c r="BV96">
        <v>24.12</v>
      </c>
      <c r="BW96">
        <v>0</v>
      </c>
    </row>
    <row r="97" spans="1:133">
      <c r="G97" t="s">
        <v>139</v>
      </c>
      <c r="H97" s="73">
        <v>1088.7399999999998</v>
      </c>
      <c r="I97" s="46">
        <v>483.91999999999996</v>
      </c>
      <c r="J97" s="46">
        <v>606.50000000000011</v>
      </c>
      <c r="K97" s="46">
        <v>131.33000000000001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192.98</v>
      </c>
      <c r="X97">
        <v>0.52</v>
      </c>
      <c r="Y97">
        <v>48.24</v>
      </c>
      <c r="Z97">
        <v>0</v>
      </c>
      <c r="AA97">
        <v>144.74</v>
      </c>
      <c r="AB97">
        <v>1.93</v>
      </c>
      <c r="AC97">
        <v>0.61</v>
      </c>
      <c r="AD97">
        <v>72.37</v>
      </c>
      <c r="AE97">
        <v>0.35</v>
      </c>
      <c r="AF97">
        <v>0</v>
      </c>
      <c r="AG97">
        <v>66.760000000000005</v>
      </c>
      <c r="AH97">
        <v>96.49</v>
      </c>
      <c r="AI97">
        <v>1.93</v>
      </c>
      <c r="AJ97">
        <v>0</v>
      </c>
      <c r="AK97">
        <v>64.73</v>
      </c>
      <c r="AL97">
        <v>0.88</v>
      </c>
      <c r="AM97">
        <v>8.68</v>
      </c>
      <c r="AN97">
        <v>111.35</v>
      </c>
      <c r="AO97">
        <v>90.46</v>
      </c>
      <c r="AP97">
        <v>48.61</v>
      </c>
      <c r="AQ97">
        <v>0.63</v>
      </c>
      <c r="AR97">
        <v>0</v>
      </c>
      <c r="AS97">
        <v>24.12</v>
      </c>
      <c r="AT97">
        <v>30.15</v>
      </c>
      <c r="AU97">
        <v>13.51</v>
      </c>
      <c r="AV97">
        <v>0.48</v>
      </c>
      <c r="AW97">
        <v>308.77</v>
      </c>
      <c r="AX97">
        <v>0</v>
      </c>
      <c r="AY97">
        <v>43.85</v>
      </c>
      <c r="AZ97">
        <v>192.98</v>
      </c>
      <c r="BA97">
        <v>43.85</v>
      </c>
      <c r="BB97">
        <v>14.62</v>
      </c>
      <c r="BC97">
        <v>0</v>
      </c>
      <c r="BD97">
        <v>241.22</v>
      </c>
      <c r="BE97">
        <v>1.59</v>
      </c>
      <c r="BF97">
        <v>77.19</v>
      </c>
      <c r="BG97">
        <v>0</v>
      </c>
      <c r="BH97">
        <v>0</v>
      </c>
      <c r="BI97">
        <v>48.24</v>
      </c>
      <c r="BJ97">
        <v>24.12</v>
      </c>
      <c r="BK97">
        <v>48.24</v>
      </c>
      <c r="BL97">
        <v>29.01</v>
      </c>
      <c r="BM97">
        <v>24.12</v>
      </c>
      <c r="BN97">
        <v>48.24</v>
      </c>
      <c r="BO97">
        <v>0</v>
      </c>
      <c r="BP97">
        <v>24.12</v>
      </c>
      <c r="BQ97">
        <v>24.12</v>
      </c>
      <c r="BR97">
        <v>24.12</v>
      </c>
      <c r="BS97">
        <v>38.6</v>
      </c>
      <c r="BT97">
        <v>0</v>
      </c>
      <c r="BU97">
        <v>12.71</v>
      </c>
      <c r="BV97">
        <v>24.12</v>
      </c>
      <c r="BW97">
        <v>0</v>
      </c>
    </row>
    <row r="98" spans="1:133">
      <c r="G98" t="s">
        <v>140</v>
      </c>
      <c r="H98" s="73">
        <v>1088.7399999999998</v>
      </c>
      <c r="I98" s="46">
        <v>483.91999999999996</v>
      </c>
      <c r="J98" s="46">
        <v>606.50000000000011</v>
      </c>
      <c r="K98" s="46">
        <v>131.33000000000001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192.98</v>
      </c>
      <c r="X98">
        <v>0.52</v>
      </c>
      <c r="Y98">
        <v>48.24</v>
      </c>
      <c r="Z98">
        <v>0</v>
      </c>
      <c r="AA98">
        <v>144.74</v>
      </c>
      <c r="AB98">
        <v>1.93</v>
      </c>
      <c r="AC98">
        <v>0.61</v>
      </c>
      <c r="AD98">
        <v>72.37</v>
      </c>
      <c r="AE98">
        <v>0.35</v>
      </c>
      <c r="AF98">
        <v>0</v>
      </c>
      <c r="AG98">
        <v>66.760000000000005</v>
      </c>
      <c r="AH98">
        <v>96.49</v>
      </c>
      <c r="AI98">
        <v>1.93</v>
      </c>
      <c r="AJ98">
        <v>0</v>
      </c>
      <c r="AK98">
        <v>64.73</v>
      </c>
      <c r="AL98">
        <v>0.88</v>
      </c>
      <c r="AM98">
        <v>8.68</v>
      </c>
      <c r="AN98">
        <v>111.35</v>
      </c>
      <c r="AO98">
        <v>90.46</v>
      </c>
      <c r="AP98">
        <v>48.61</v>
      </c>
      <c r="AQ98">
        <v>0.63</v>
      </c>
      <c r="AR98">
        <v>0</v>
      </c>
      <c r="AS98">
        <v>24.12</v>
      </c>
      <c r="AT98">
        <v>30.15</v>
      </c>
      <c r="AU98">
        <v>13.51</v>
      </c>
      <c r="AV98">
        <v>0.48</v>
      </c>
      <c r="AW98">
        <v>308.77</v>
      </c>
      <c r="AX98">
        <v>0</v>
      </c>
      <c r="AY98">
        <v>43.85</v>
      </c>
      <c r="AZ98">
        <v>192.98</v>
      </c>
      <c r="BA98">
        <v>43.85</v>
      </c>
      <c r="BB98">
        <v>14.62</v>
      </c>
      <c r="BC98">
        <v>0</v>
      </c>
      <c r="BD98">
        <v>241.22</v>
      </c>
      <c r="BE98">
        <v>1.59</v>
      </c>
      <c r="BF98">
        <v>77.19</v>
      </c>
      <c r="BG98">
        <v>0</v>
      </c>
      <c r="BH98">
        <v>0</v>
      </c>
      <c r="BI98">
        <v>48.24</v>
      </c>
      <c r="BJ98">
        <v>24.12</v>
      </c>
      <c r="BK98">
        <v>48.24</v>
      </c>
      <c r="BL98">
        <v>29.01</v>
      </c>
      <c r="BM98">
        <v>24.12</v>
      </c>
      <c r="BN98">
        <v>48.24</v>
      </c>
      <c r="BO98">
        <v>0</v>
      </c>
      <c r="BP98">
        <v>24.12</v>
      </c>
      <c r="BQ98">
        <v>24.12</v>
      </c>
      <c r="BR98">
        <v>24.12</v>
      </c>
      <c r="BS98">
        <v>38.6</v>
      </c>
      <c r="BT98">
        <v>0</v>
      </c>
      <c r="BU98">
        <v>12.71</v>
      </c>
      <c r="BV98">
        <v>24.12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17.85366999999999</v>
      </c>
      <c r="I99" s="69">
        <f t="shared" ref="I99:BU99" si="1">SUM(I3:I98)/4000</f>
        <v>7.312459999999998</v>
      </c>
      <c r="J99" s="69">
        <f t="shared" si="1"/>
        <v>14.105662500000008</v>
      </c>
      <c r="K99" s="69">
        <f t="shared" si="1"/>
        <v>3.0140199999999995</v>
      </c>
      <c r="L99" s="69">
        <f t="shared" si="1"/>
        <v>0.13761500000000007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0.57891999999999999</v>
      </c>
      <c r="X99">
        <f t="shared" si="1"/>
        <v>1.2480000000000022E-2</v>
      </c>
      <c r="Y99">
        <f t="shared" si="1"/>
        <v>1.0547724999999974</v>
      </c>
      <c r="Z99">
        <f t="shared" si="1"/>
        <v>0.16883999999999999</v>
      </c>
      <c r="AA99">
        <f t="shared" si="1"/>
        <v>0.74781999999999971</v>
      </c>
      <c r="AB99">
        <f t="shared" si="1"/>
        <v>4.6320000000000104E-2</v>
      </c>
      <c r="AC99">
        <f t="shared" si="1"/>
        <v>1.463999999999999E-2</v>
      </c>
      <c r="AD99">
        <f t="shared" si="1"/>
        <v>1.7368799999999978</v>
      </c>
      <c r="AE99">
        <f t="shared" si="1"/>
        <v>8.4000000000000151E-3</v>
      </c>
      <c r="AF99">
        <f t="shared" si="1"/>
        <v>3.8599999999999997E-3</v>
      </c>
      <c r="AG99">
        <f t="shared" si="1"/>
        <v>1.6022400000000034</v>
      </c>
      <c r="AH99">
        <f t="shared" si="1"/>
        <v>2.315759999999996</v>
      </c>
      <c r="AI99">
        <f t="shared" si="1"/>
        <v>4.6320000000000104E-2</v>
      </c>
      <c r="AJ99">
        <f t="shared" si="1"/>
        <v>0.33767999999999998</v>
      </c>
      <c r="AK99">
        <f t="shared" si="1"/>
        <v>1.5535199999999967</v>
      </c>
      <c r="AL99">
        <f t="shared" si="1"/>
        <v>2.1119999999999993E-2</v>
      </c>
      <c r="AM99">
        <f t="shared" si="1"/>
        <v>0.25855999999999979</v>
      </c>
      <c r="AN99">
        <f t="shared" si="1"/>
        <v>2.9987400000000046</v>
      </c>
      <c r="AO99">
        <f t="shared" si="1"/>
        <v>0.72368000000000021</v>
      </c>
      <c r="AP99">
        <f t="shared" si="1"/>
        <v>2.3325000000000022</v>
      </c>
      <c r="AQ99">
        <f t="shared" si="1"/>
        <v>1.8589999999999992E-2</v>
      </c>
      <c r="AR99">
        <f t="shared" si="1"/>
        <v>0.33767999999999998</v>
      </c>
      <c r="AS99">
        <f t="shared" si="1"/>
        <v>0.57887999999999862</v>
      </c>
      <c r="AT99">
        <f t="shared" si="1"/>
        <v>0.24119999999999989</v>
      </c>
      <c r="AU99">
        <f t="shared" si="1"/>
        <v>0.24317999999999987</v>
      </c>
      <c r="AV99">
        <f t="shared" si="1"/>
        <v>1.1519999999999983E-2</v>
      </c>
      <c r="AW99">
        <f t="shared" si="1"/>
        <v>3.6723199999999969</v>
      </c>
      <c r="AX99">
        <f t="shared" si="1"/>
        <v>0.26633999999999974</v>
      </c>
      <c r="AY99">
        <f t="shared" si="1"/>
        <v>1.0063399999999985</v>
      </c>
      <c r="AZ99">
        <f t="shared" si="1"/>
        <v>4.6315199999999921</v>
      </c>
      <c r="BA99">
        <f t="shared" si="1"/>
        <v>1.0063399999999985</v>
      </c>
      <c r="BB99">
        <f t="shared" si="1"/>
        <v>0.33554999999999952</v>
      </c>
      <c r="BC99">
        <f t="shared" si="1"/>
        <v>0.27020000000000005</v>
      </c>
      <c r="BD99">
        <f t="shared" si="1"/>
        <v>4.8630400000000007</v>
      </c>
      <c r="BE99">
        <f t="shared" si="1"/>
        <v>3.8160000000000062E-2</v>
      </c>
      <c r="BF99">
        <f t="shared" si="1"/>
        <v>0.46314000000000022</v>
      </c>
      <c r="BG99">
        <f t="shared" si="1"/>
        <v>4.4974999999999994E-2</v>
      </c>
      <c r="BH99">
        <f t="shared" si="1"/>
        <v>0</v>
      </c>
      <c r="BI99">
        <f t="shared" si="1"/>
        <v>1.1577599999999972</v>
      </c>
      <c r="BJ99">
        <f t="shared" si="1"/>
        <v>0.57887999999999862</v>
      </c>
      <c r="BK99">
        <f t="shared" si="1"/>
        <v>0.8200799999999987</v>
      </c>
      <c r="BL99">
        <f t="shared" si="1"/>
        <v>0.66579000000000099</v>
      </c>
      <c r="BM99">
        <f t="shared" si="1"/>
        <v>0.41003999999999935</v>
      </c>
      <c r="BN99">
        <f t="shared" si="1"/>
        <v>0.8200799999999987</v>
      </c>
      <c r="BO99">
        <f t="shared" si="1"/>
        <v>0</v>
      </c>
      <c r="BP99">
        <f t="shared" si="1"/>
        <v>0.57887999999999862</v>
      </c>
      <c r="BQ99">
        <f t="shared" si="1"/>
        <v>0.57887999999999862</v>
      </c>
      <c r="BR99">
        <f t="shared" si="1"/>
        <v>0.57887999999999862</v>
      </c>
      <c r="BS99">
        <f t="shared" si="1"/>
        <v>0.65619999999999912</v>
      </c>
      <c r="BT99">
        <f t="shared" si="1"/>
        <v>0.11580000000000003</v>
      </c>
      <c r="BU99">
        <f t="shared" si="1"/>
        <v>0.29125000000000012</v>
      </c>
      <c r="BV99">
        <f t="shared" ref="BV99:EC99" si="2">SUM(BV3:BV98)/4000</f>
        <v>0.57887999999999862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550</v>
      </c>
      <c r="AD100" t="s">
        <v>552</v>
      </c>
      <c r="AE100" t="s">
        <v>553</v>
      </c>
      <c r="AF100" t="s">
        <v>555</v>
      </c>
      <c r="AG100" t="s">
        <v>557</v>
      </c>
      <c r="AH100" t="s">
        <v>558</v>
      </c>
      <c r="AI100" t="s">
        <v>560</v>
      </c>
      <c r="AJ100" t="s">
        <v>561</v>
      </c>
      <c r="AK100" t="s">
        <v>563</v>
      </c>
      <c r="AL100" t="s">
        <v>564</v>
      </c>
      <c r="AM100" t="s">
        <v>565</v>
      </c>
      <c r="AN100" t="s">
        <v>567</v>
      </c>
      <c r="AO100" t="s">
        <v>569</v>
      </c>
      <c r="AP100" t="s">
        <v>570</v>
      </c>
      <c r="AQ100" t="s">
        <v>572</v>
      </c>
      <c r="AR100" t="s">
        <v>574</v>
      </c>
      <c r="AS100" t="s">
        <v>576</v>
      </c>
      <c r="AT100" t="s">
        <v>577</v>
      </c>
      <c r="AU100" t="s">
        <v>579</v>
      </c>
      <c r="AV100" t="s">
        <v>580</v>
      </c>
      <c r="AW100" t="s">
        <v>581</v>
      </c>
      <c r="AX100" t="s">
        <v>583</v>
      </c>
      <c r="AY100" t="s">
        <v>585</v>
      </c>
      <c r="AZ100" t="s">
        <v>587</v>
      </c>
      <c r="BA100" t="s">
        <v>588</v>
      </c>
      <c r="BB100" t="s">
        <v>590</v>
      </c>
      <c r="BC100" t="s">
        <v>592</v>
      </c>
      <c r="BD100" t="s">
        <v>593</v>
      </c>
      <c r="BE100" t="s">
        <v>594</v>
      </c>
      <c r="BF100" t="s">
        <v>596</v>
      </c>
      <c r="BG100" t="s">
        <v>598</v>
      </c>
      <c r="BH100" t="s">
        <v>600</v>
      </c>
      <c r="BI100" t="s">
        <v>601</v>
      </c>
      <c r="BJ100" t="s">
        <v>603</v>
      </c>
      <c r="BK100" t="s">
        <v>604</v>
      </c>
      <c r="BL100" t="s">
        <v>606</v>
      </c>
      <c r="BM100" t="s">
        <v>607</v>
      </c>
      <c r="BN100" t="s">
        <v>608</v>
      </c>
      <c r="BO100" t="s">
        <v>610</v>
      </c>
      <c r="BP100" t="s">
        <v>612</v>
      </c>
      <c r="BQ100" t="s">
        <v>614</v>
      </c>
      <c r="BR100" t="s">
        <v>615</v>
      </c>
      <c r="BS100" t="s">
        <v>616</v>
      </c>
      <c r="BT100" t="s">
        <v>618</v>
      </c>
      <c r="BU100" t="s">
        <v>620</v>
      </c>
      <c r="BV100" t="s">
        <v>622</v>
      </c>
      <c r="BW100" t="s">
        <v>624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626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3.56</v>
      </c>
      <c r="K3" s="53">
        <v>0</v>
      </c>
      <c r="L3" s="53">
        <v>0.24</v>
      </c>
      <c r="M3" s="72">
        <v>0</v>
      </c>
      <c r="N3" s="71">
        <v>-52</v>
      </c>
      <c r="O3" s="53">
        <v>0</v>
      </c>
      <c r="P3" s="53">
        <v>0</v>
      </c>
      <c r="Q3" s="53">
        <v>-25</v>
      </c>
      <c r="R3" s="53">
        <v>0</v>
      </c>
      <c r="S3" s="72">
        <v>0</v>
      </c>
      <c r="T3" t="s">
        <v>626</v>
      </c>
      <c r="U3" s="73">
        <v>-77</v>
      </c>
      <c r="V3" s="74">
        <v>3.8</v>
      </c>
      <c r="W3">
        <v>-52</v>
      </c>
      <c r="X3">
        <v>0</v>
      </c>
      <c r="Y3">
        <v>0</v>
      </c>
      <c r="Z3">
        <v>0.24</v>
      </c>
      <c r="AA3">
        <v>-25</v>
      </c>
      <c r="AB3">
        <v>0</v>
      </c>
      <c r="AC3">
        <v>3.56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1.05</v>
      </c>
      <c r="K4" s="46">
        <v>0</v>
      </c>
      <c r="L4" s="46">
        <v>0.2</v>
      </c>
      <c r="M4" s="74">
        <v>0</v>
      </c>
      <c r="N4" s="73">
        <v>-47</v>
      </c>
      <c r="O4" s="46">
        <v>-10</v>
      </c>
      <c r="P4" s="46">
        <v>0</v>
      </c>
      <c r="Q4" s="46">
        <v>-25</v>
      </c>
      <c r="R4" s="46">
        <v>0</v>
      </c>
      <c r="S4" s="74">
        <v>0</v>
      </c>
      <c r="U4" s="73">
        <v>-82</v>
      </c>
      <c r="V4" s="74">
        <v>1.25</v>
      </c>
      <c r="W4">
        <v>-47</v>
      </c>
      <c r="X4">
        <v>-10</v>
      </c>
      <c r="Y4">
        <v>0</v>
      </c>
      <c r="Z4">
        <v>0.2</v>
      </c>
      <c r="AA4">
        <v>-25</v>
      </c>
      <c r="AB4">
        <v>0</v>
      </c>
      <c r="AC4">
        <v>1.05</v>
      </c>
    </row>
    <row r="5" spans="1:29">
      <c r="G5" t="s">
        <v>47</v>
      </c>
      <c r="H5" s="73">
        <v>0.6</v>
      </c>
      <c r="I5" s="46">
        <v>0</v>
      </c>
      <c r="J5" s="46">
        <v>1</v>
      </c>
      <c r="K5" s="46">
        <v>0</v>
      </c>
      <c r="L5" s="46">
        <v>0.15</v>
      </c>
      <c r="M5" s="74">
        <v>0</v>
      </c>
      <c r="N5" s="73">
        <v>0</v>
      </c>
      <c r="O5" s="46">
        <v>-20</v>
      </c>
      <c r="P5" s="46">
        <v>0</v>
      </c>
      <c r="Q5" s="46">
        <v>-25</v>
      </c>
      <c r="R5" s="46">
        <v>0</v>
      </c>
      <c r="S5" s="74">
        <v>0</v>
      </c>
      <c r="U5" s="73">
        <v>-45</v>
      </c>
      <c r="V5" s="74">
        <v>1.75</v>
      </c>
      <c r="W5">
        <v>0.6</v>
      </c>
      <c r="X5">
        <v>-20</v>
      </c>
      <c r="Y5">
        <v>0</v>
      </c>
      <c r="Z5">
        <v>0.15</v>
      </c>
      <c r="AA5">
        <v>-25</v>
      </c>
      <c r="AB5">
        <v>0</v>
      </c>
      <c r="AC5">
        <v>1</v>
      </c>
    </row>
    <row r="6" spans="1:29">
      <c r="G6" t="s">
        <v>48</v>
      </c>
      <c r="H6" s="73">
        <v>0.63</v>
      </c>
      <c r="I6" s="46">
        <v>0</v>
      </c>
      <c r="J6" s="46">
        <v>1.45</v>
      </c>
      <c r="K6" s="46">
        <v>0</v>
      </c>
      <c r="L6" s="46">
        <v>0.17</v>
      </c>
      <c r="M6" s="74">
        <v>0</v>
      </c>
      <c r="N6" s="73">
        <v>0</v>
      </c>
      <c r="O6" s="46">
        <v>-22</v>
      </c>
      <c r="P6" s="46">
        <v>0</v>
      </c>
      <c r="Q6" s="46">
        <v>-25</v>
      </c>
      <c r="R6" s="46">
        <v>0</v>
      </c>
      <c r="S6" s="74">
        <v>0</v>
      </c>
      <c r="U6" s="73">
        <v>-47</v>
      </c>
      <c r="V6" s="74">
        <v>2.25</v>
      </c>
      <c r="W6">
        <v>0.63</v>
      </c>
      <c r="X6">
        <v>-22</v>
      </c>
      <c r="Y6">
        <v>0</v>
      </c>
      <c r="Z6">
        <v>0.17</v>
      </c>
      <c r="AA6">
        <v>-25</v>
      </c>
      <c r="AB6">
        <v>0</v>
      </c>
      <c r="AC6">
        <v>1.45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0.41</v>
      </c>
      <c r="M7" s="74">
        <v>0</v>
      </c>
      <c r="N7" s="73">
        <v>-68</v>
      </c>
      <c r="O7" s="46">
        <v>-23</v>
      </c>
      <c r="P7" s="46">
        <v>-10</v>
      </c>
      <c r="Q7" s="46">
        <v>-25</v>
      </c>
      <c r="R7" s="46">
        <v>0</v>
      </c>
      <c r="S7" s="74">
        <v>0</v>
      </c>
      <c r="U7" s="73">
        <v>-126</v>
      </c>
      <c r="V7" s="74">
        <v>0.41</v>
      </c>
      <c r="W7">
        <v>-68</v>
      </c>
      <c r="X7">
        <v>-23</v>
      </c>
      <c r="Y7">
        <v>0</v>
      </c>
      <c r="Z7">
        <v>0.41</v>
      </c>
      <c r="AA7">
        <v>-25</v>
      </c>
      <c r="AB7">
        <v>0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0.56999999999999995</v>
      </c>
      <c r="M8" s="74">
        <v>0</v>
      </c>
      <c r="N8" s="73">
        <v>-67</v>
      </c>
      <c r="O8" s="46">
        <v>-27</v>
      </c>
      <c r="P8" s="46">
        <v>-10</v>
      </c>
      <c r="Q8" s="46">
        <v>-25</v>
      </c>
      <c r="R8" s="46">
        <v>0</v>
      </c>
      <c r="S8" s="74">
        <v>0</v>
      </c>
      <c r="U8" s="73">
        <v>-129</v>
      </c>
      <c r="V8" s="74">
        <v>0.56999999999999995</v>
      </c>
      <c r="W8">
        <v>-67</v>
      </c>
      <c r="X8">
        <v>-27</v>
      </c>
      <c r="Y8">
        <v>0</v>
      </c>
      <c r="Z8">
        <v>0.56999999999999995</v>
      </c>
      <c r="AA8">
        <v>-25</v>
      </c>
      <c r="AB8">
        <v>0</v>
      </c>
      <c r="AC8">
        <v>-10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0.91</v>
      </c>
      <c r="M9" s="74">
        <v>0</v>
      </c>
      <c r="N9" s="73">
        <v>-47</v>
      </c>
      <c r="O9" s="46">
        <v>0</v>
      </c>
      <c r="P9" s="46">
        <v>-60</v>
      </c>
      <c r="Q9" s="46">
        <v>-75.2</v>
      </c>
      <c r="R9" s="46">
        <v>0</v>
      </c>
      <c r="S9" s="74">
        <v>0</v>
      </c>
      <c r="U9" s="73">
        <v>-182.2</v>
      </c>
      <c r="V9" s="74">
        <v>0.91</v>
      </c>
      <c r="W9">
        <v>-47</v>
      </c>
      <c r="X9">
        <v>0</v>
      </c>
      <c r="Y9">
        <v>0</v>
      </c>
      <c r="Z9">
        <v>0.91</v>
      </c>
      <c r="AA9">
        <v>-75.2</v>
      </c>
      <c r="AB9">
        <v>0</v>
      </c>
      <c r="AC9">
        <v>-60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1.21</v>
      </c>
      <c r="M10" s="74">
        <v>0</v>
      </c>
      <c r="N10" s="73">
        <v>-45</v>
      </c>
      <c r="O10" s="46">
        <v>-2</v>
      </c>
      <c r="P10" s="46">
        <v>-60</v>
      </c>
      <c r="Q10" s="46">
        <v>-78.3</v>
      </c>
      <c r="R10" s="46">
        <v>0</v>
      </c>
      <c r="S10" s="74">
        <v>0</v>
      </c>
      <c r="U10" s="73">
        <v>-185.3</v>
      </c>
      <c r="V10" s="74">
        <v>1.21</v>
      </c>
      <c r="W10">
        <v>-45</v>
      </c>
      <c r="X10">
        <v>-2</v>
      </c>
      <c r="Y10">
        <v>0</v>
      </c>
      <c r="Z10">
        <v>1.21</v>
      </c>
      <c r="AA10">
        <v>-78.3</v>
      </c>
      <c r="AB10">
        <v>0</v>
      </c>
      <c r="AC10">
        <v>-60</v>
      </c>
    </row>
    <row r="11" spans="1:29">
      <c r="G11" t="s">
        <v>53</v>
      </c>
      <c r="H11" s="73">
        <v>0</v>
      </c>
      <c r="I11" s="46">
        <v>24.12</v>
      </c>
      <c r="J11" s="46">
        <v>0</v>
      </c>
      <c r="K11" s="46">
        <v>0</v>
      </c>
      <c r="L11" s="46">
        <v>2.61</v>
      </c>
      <c r="M11" s="74">
        <v>0</v>
      </c>
      <c r="N11" s="73">
        <v>-127</v>
      </c>
      <c r="O11" s="46">
        <v>0</v>
      </c>
      <c r="P11" s="46">
        <v>-25</v>
      </c>
      <c r="Q11" s="46">
        <v>-57.5</v>
      </c>
      <c r="R11" s="46">
        <v>0</v>
      </c>
      <c r="S11" s="74">
        <v>0</v>
      </c>
      <c r="U11" s="73">
        <v>-209.5</v>
      </c>
      <c r="V11" s="74">
        <v>26.73</v>
      </c>
      <c r="W11">
        <v>-127</v>
      </c>
      <c r="X11">
        <v>24.12</v>
      </c>
      <c r="Y11">
        <v>0</v>
      </c>
      <c r="Z11">
        <v>2.61</v>
      </c>
      <c r="AA11">
        <v>-57.5</v>
      </c>
      <c r="AB11">
        <v>0</v>
      </c>
      <c r="AC11">
        <v>-25</v>
      </c>
    </row>
    <row r="12" spans="1:29">
      <c r="G12" t="s">
        <v>54</v>
      </c>
      <c r="H12" s="73">
        <v>0</v>
      </c>
      <c r="I12" s="46">
        <v>24.12</v>
      </c>
      <c r="J12" s="46">
        <v>0</v>
      </c>
      <c r="K12" s="46">
        <v>0</v>
      </c>
      <c r="L12" s="46">
        <v>2.41</v>
      </c>
      <c r="M12" s="74">
        <v>0</v>
      </c>
      <c r="N12" s="73">
        <v>-63</v>
      </c>
      <c r="O12" s="46">
        <v>0</v>
      </c>
      <c r="P12" s="46">
        <v>-40</v>
      </c>
      <c r="Q12" s="46">
        <v>-60</v>
      </c>
      <c r="R12" s="46">
        <v>0</v>
      </c>
      <c r="S12" s="74">
        <v>0</v>
      </c>
      <c r="U12" s="73">
        <v>-163</v>
      </c>
      <c r="V12" s="74">
        <v>26.53</v>
      </c>
      <c r="W12">
        <v>-63</v>
      </c>
      <c r="X12">
        <v>24.12</v>
      </c>
      <c r="Y12">
        <v>0</v>
      </c>
      <c r="Z12">
        <v>2.41</v>
      </c>
      <c r="AA12">
        <v>-60</v>
      </c>
      <c r="AB12">
        <v>0</v>
      </c>
      <c r="AC12">
        <v>-40</v>
      </c>
    </row>
    <row r="13" spans="1:29">
      <c r="G13" t="s">
        <v>55</v>
      </c>
      <c r="H13" s="73">
        <v>0</v>
      </c>
      <c r="I13" s="46">
        <v>31.84</v>
      </c>
      <c r="J13" s="46">
        <v>0</v>
      </c>
      <c r="K13" s="46">
        <v>0</v>
      </c>
      <c r="L13" s="46">
        <v>2.12</v>
      </c>
      <c r="M13" s="74">
        <v>0</v>
      </c>
      <c r="N13" s="73">
        <v>-68</v>
      </c>
      <c r="O13" s="46">
        <v>0</v>
      </c>
      <c r="P13" s="46">
        <v>-50</v>
      </c>
      <c r="Q13" s="46">
        <v>-62.5</v>
      </c>
      <c r="R13" s="46">
        <v>0</v>
      </c>
      <c r="S13" s="74">
        <v>0</v>
      </c>
      <c r="U13" s="73">
        <v>-180.5</v>
      </c>
      <c r="V13" s="74">
        <v>33.96</v>
      </c>
      <c r="W13">
        <v>-68</v>
      </c>
      <c r="X13">
        <v>31.84</v>
      </c>
      <c r="Y13">
        <v>0</v>
      </c>
      <c r="Z13">
        <v>2.12</v>
      </c>
      <c r="AA13">
        <v>-62.5</v>
      </c>
      <c r="AB13">
        <v>0</v>
      </c>
      <c r="AC13">
        <v>-50</v>
      </c>
    </row>
    <row r="14" spans="1:29">
      <c r="G14" t="s">
        <v>56</v>
      </c>
      <c r="H14" s="73">
        <v>0</v>
      </c>
      <c r="I14" s="46">
        <v>31.84</v>
      </c>
      <c r="J14" s="46">
        <v>0</v>
      </c>
      <c r="K14" s="46">
        <v>0</v>
      </c>
      <c r="L14" s="46">
        <v>1.93</v>
      </c>
      <c r="M14" s="74">
        <v>0</v>
      </c>
      <c r="N14" s="73">
        <v>-71</v>
      </c>
      <c r="O14" s="46">
        <v>0</v>
      </c>
      <c r="P14" s="46">
        <v>-50</v>
      </c>
      <c r="Q14" s="46">
        <v>-64.599999999999994</v>
      </c>
      <c r="R14" s="46">
        <v>0</v>
      </c>
      <c r="S14" s="74">
        <v>0</v>
      </c>
      <c r="U14" s="73">
        <v>-185.6</v>
      </c>
      <c r="V14" s="74">
        <v>33.770000000000003</v>
      </c>
      <c r="W14">
        <v>-71</v>
      </c>
      <c r="X14">
        <v>31.84</v>
      </c>
      <c r="Y14">
        <v>0</v>
      </c>
      <c r="Z14">
        <v>1.93</v>
      </c>
      <c r="AA14">
        <v>-64.599999999999994</v>
      </c>
      <c r="AB14">
        <v>0</v>
      </c>
      <c r="AC14">
        <v>-50</v>
      </c>
    </row>
    <row r="15" spans="1:29">
      <c r="G15" t="s">
        <v>57</v>
      </c>
      <c r="H15" s="73">
        <v>0</v>
      </c>
      <c r="I15" s="46">
        <v>28.95</v>
      </c>
      <c r="J15" s="46">
        <v>0</v>
      </c>
      <c r="K15" s="46">
        <v>0</v>
      </c>
      <c r="L15" s="46">
        <v>1.64</v>
      </c>
      <c r="M15" s="74">
        <v>0</v>
      </c>
      <c r="N15" s="73">
        <v>-57</v>
      </c>
      <c r="O15" s="46">
        <v>0</v>
      </c>
      <c r="P15" s="46">
        <v>-25</v>
      </c>
      <c r="Q15" s="46">
        <v>-52.8</v>
      </c>
      <c r="R15" s="46">
        <v>0</v>
      </c>
      <c r="S15" s="74">
        <v>0</v>
      </c>
      <c r="U15" s="73">
        <v>-134.80000000000001</v>
      </c>
      <c r="V15" s="74">
        <v>30.59</v>
      </c>
      <c r="W15">
        <v>-57</v>
      </c>
      <c r="X15">
        <v>28.95</v>
      </c>
      <c r="Y15">
        <v>0</v>
      </c>
      <c r="Z15">
        <v>1.64</v>
      </c>
      <c r="AA15">
        <v>-52.8</v>
      </c>
      <c r="AB15">
        <v>0</v>
      </c>
      <c r="AC15">
        <v>-25</v>
      </c>
    </row>
    <row r="16" spans="1:29">
      <c r="G16" t="s">
        <v>58</v>
      </c>
      <c r="H16" s="73">
        <v>0</v>
      </c>
      <c r="I16" s="46">
        <v>9.65</v>
      </c>
      <c r="J16" s="46">
        <v>0</v>
      </c>
      <c r="K16" s="46">
        <v>0</v>
      </c>
      <c r="L16" s="46">
        <v>1.35</v>
      </c>
      <c r="M16" s="74">
        <v>0</v>
      </c>
      <c r="N16" s="73">
        <v>-76</v>
      </c>
      <c r="O16" s="46">
        <v>0</v>
      </c>
      <c r="P16" s="46">
        <v>-20</v>
      </c>
      <c r="Q16" s="46">
        <v>-53.6</v>
      </c>
      <c r="R16" s="46">
        <v>0</v>
      </c>
      <c r="S16" s="74">
        <v>0</v>
      </c>
      <c r="U16" s="73">
        <v>-151.6</v>
      </c>
      <c r="V16" s="74">
        <v>11</v>
      </c>
      <c r="W16">
        <v>-76</v>
      </c>
      <c r="X16">
        <v>9.65</v>
      </c>
      <c r="Y16">
        <v>-2</v>
      </c>
      <c r="Z16">
        <v>1.35</v>
      </c>
      <c r="AA16">
        <v>-53.6</v>
      </c>
      <c r="AB16">
        <v>0</v>
      </c>
      <c r="AC16">
        <v>-20</v>
      </c>
    </row>
    <row r="17" spans="7:29">
      <c r="G17" t="s">
        <v>59</v>
      </c>
      <c r="H17" s="73">
        <v>0</v>
      </c>
      <c r="I17" s="46">
        <v>0</v>
      </c>
      <c r="J17" s="46">
        <v>38.590000000000003</v>
      </c>
      <c r="K17" s="46">
        <v>0</v>
      </c>
      <c r="L17" s="46">
        <v>1.1599999999999999</v>
      </c>
      <c r="M17" s="74">
        <v>0</v>
      </c>
      <c r="N17" s="73">
        <v>-39</v>
      </c>
      <c r="O17" s="46">
        <v>0</v>
      </c>
      <c r="P17" s="46">
        <v>0</v>
      </c>
      <c r="Q17" s="46">
        <v>-54.8</v>
      </c>
      <c r="R17" s="46">
        <v>0</v>
      </c>
      <c r="S17" s="74">
        <v>0</v>
      </c>
      <c r="U17" s="73">
        <v>-95.8</v>
      </c>
      <c r="V17" s="74">
        <v>39.75</v>
      </c>
      <c r="W17">
        <v>-39</v>
      </c>
      <c r="X17">
        <v>0</v>
      </c>
      <c r="Y17">
        <v>-2</v>
      </c>
      <c r="Z17">
        <v>1.1599999999999999</v>
      </c>
      <c r="AA17">
        <v>-54.8</v>
      </c>
      <c r="AB17">
        <v>0</v>
      </c>
      <c r="AC17">
        <v>38.590000000000003</v>
      </c>
    </row>
    <row r="18" spans="7:29">
      <c r="G18" t="s">
        <v>60</v>
      </c>
      <c r="H18" s="73">
        <v>0</v>
      </c>
      <c r="I18" s="46">
        <v>0</v>
      </c>
      <c r="J18" s="46">
        <v>28.95</v>
      </c>
      <c r="K18" s="46">
        <v>0</v>
      </c>
      <c r="L18" s="46">
        <v>0.96</v>
      </c>
      <c r="M18" s="74">
        <v>0</v>
      </c>
      <c r="N18" s="73">
        <v>0</v>
      </c>
      <c r="O18" s="46">
        <v>0</v>
      </c>
      <c r="P18" s="46">
        <v>0</v>
      </c>
      <c r="Q18" s="46">
        <v>-55.59</v>
      </c>
      <c r="R18" s="46">
        <v>0</v>
      </c>
      <c r="S18" s="74">
        <v>0</v>
      </c>
      <c r="U18" s="73">
        <v>-57.59</v>
      </c>
      <c r="V18" s="74">
        <v>29.91</v>
      </c>
      <c r="W18">
        <v>0</v>
      </c>
      <c r="X18">
        <v>0</v>
      </c>
      <c r="Y18">
        <v>-2</v>
      </c>
      <c r="Z18">
        <v>0.96</v>
      </c>
      <c r="AA18">
        <v>-55.59</v>
      </c>
      <c r="AB18">
        <v>0</v>
      </c>
      <c r="AC18">
        <v>28.95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0.68</v>
      </c>
      <c r="M19" s="74">
        <v>0</v>
      </c>
      <c r="N19" s="73">
        <v>0</v>
      </c>
      <c r="O19" s="46">
        <v>0</v>
      </c>
      <c r="P19" s="46">
        <v>0</v>
      </c>
      <c r="Q19" s="46">
        <v>-56.5</v>
      </c>
      <c r="R19" s="46">
        <v>0</v>
      </c>
      <c r="S19" s="74">
        <v>0</v>
      </c>
      <c r="U19" s="73">
        <v>-58.5</v>
      </c>
      <c r="V19" s="74">
        <v>0.68</v>
      </c>
      <c r="W19">
        <v>0</v>
      </c>
      <c r="X19">
        <v>0</v>
      </c>
      <c r="Y19">
        <v>-2</v>
      </c>
      <c r="Z19">
        <v>0.68</v>
      </c>
      <c r="AA19">
        <v>-56.5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26.05</v>
      </c>
      <c r="J20" s="46">
        <v>0</v>
      </c>
      <c r="K20" s="46">
        <v>0</v>
      </c>
      <c r="L20" s="46">
        <v>0.48</v>
      </c>
      <c r="M20" s="74">
        <v>0</v>
      </c>
      <c r="N20" s="73">
        <v>0</v>
      </c>
      <c r="O20" s="46">
        <v>0</v>
      </c>
      <c r="P20" s="46">
        <v>0</v>
      </c>
      <c r="Q20" s="46">
        <v>-56.7</v>
      </c>
      <c r="R20" s="46">
        <v>0</v>
      </c>
      <c r="S20" s="74">
        <v>0</v>
      </c>
      <c r="U20" s="73">
        <v>-58.7</v>
      </c>
      <c r="V20" s="74">
        <v>26.53</v>
      </c>
      <c r="W20">
        <v>0</v>
      </c>
      <c r="X20">
        <v>26.05</v>
      </c>
      <c r="Y20">
        <v>-2</v>
      </c>
      <c r="Z20">
        <v>0.48</v>
      </c>
      <c r="AA20">
        <v>-56.7</v>
      </c>
      <c r="AB20">
        <v>0</v>
      </c>
      <c r="AC20">
        <v>0</v>
      </c>
    </row>
    <row r="21" spans="7:29">
      <c r="G21" t="s">
        <v>63</v>
      </c>
      <c r="H21" s="73">
        <v>65.61</v>
      </c>
      <c r="I21" s="46">
        <v>53.07</v>
      </c>
      <c r="J21" s="46">
        <v>0</v>
      </c>
      <c r="K21" s="46">
        <v>0</v>
      </c>
      <c r="L21" s="46">
        <v>0.39</v>
      </c>
      <c r="M21" s="74">
        <v>0</v>
      </c>
      <c r="N21" s="73">
        <v>0</v>
      </c>
      <c r="O21" s="46">
        <v>0</v>
      </c>
      <c r="P21" s="46">
        <v>-25</v>
      </c>
      <c r="Q21" s="46">
        <v>-57.5</v>
      </c>
      <c r="R21" s="46">
        <v>0</v>
      </c>
      <c r="S21" s="74">
        <v>0</v>
      </c>
      <c r="U21" s="73">
        <v>-84.5</v>
      </c>
      <c r="V21" s="74">
        <v>119.07</v>
      </c>
      <c r="W21">
        <v>65.61</v>
      </c>
      <c r="X21">
        <v>53.07</v>
      </c>
      <c r="Y21">
        <v>-2</v>
      </c>
      <c r="Z21">
        <v>0.39</v>
      </c>
      <c r="AA21">
        <v>-57.5</v>
      </c>
      <c r="AB21">
        <v>0</v>
      </c>
      <c r="AC21">
        <v>-25</v>
      </c>
    </row>
    <row r="22" spans="7:29">
      <c r="G22" t="s">
        <v>64</v>
      </c>
      <c r="H22" s="73">
        <v>61.75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-25</v>
      </c>
      <c r="Q22" s="46">
        <v>-58.69</v>
      </c>
      <c r="R22" s="46">
        <v>0</v>
      </c>
      <c r="S22" s="74">
        <v>0</v>
      </c>
      <c r="U22" s="73">
        <v>-85.69</v>
      </c>
      <c r="V22" s="74">
        <v>61.75</v>
      </c>
      <c r="W22">
        <v>61.75</v>
      </c>
      <c r="X22">
        <v>0</v>
      </c>
      <c r="Y22">
        <v>-2</v>
      </c>
      <c r="Z22">
        <v>0</v>
      </c>
      <c r="AA22">
        <v>-58.69</v>
      </c>
      <c r="AB22">
        <v>0</v>
      </c>
      <c r="AC22">
        <v>-25</v>
      </c>
    </row>
    <row r="23" spans="7:29">
      <c r="G23" t="s">
        <v>65</v>
      </c>
      <c r="H23" s="73">
        <v>47.28</v>
      </c>
      <c r="I23" s="46">
        <v>24.12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-58.2</v>
      </c>
      <c r="R23" s="46">
        <v>0</v>
      </c>
      <c r="S23" s="74">
        <v>0</v>
      </c>
      <c r="U23" s="73">
        <v>-60.2</v>
      </c>
      <c r="V23" s="74">
        <v>71.400000000000006</v>
      </c>
      <c r="W23">
        <v>47.28</v>
      </c>
      <c r="X23">
        <v>24.12</v>
      </c>
      <c r="Y23">
        <v>-2</v>
      </c>
      <c r="Z23">
        <v>0</v>
      </c>
      <c r="AA23">
        <v>-58.2</v>
      </c>
      <c r="AB23">
        <v>0</v>
      </c>
      <c r="AC23">
        <v>0</v>
      </c>
    </row>
    <row r="24" spans="7:29">
      <c r="G24" t="s">
        <v>66</v>
      </c>
      <c r="H24" s="73">
        <v>55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-10</v>
      </c>
      <c r="Q24" s="46">
        <v>-59.8</v>
      </c>
      <c r="R24" s="46">
        <v>0</v>
      </c>
      <c r="S24" s="74">
        <v>0</v>
      </c>
      <c r="U24" s="73">
        <v>-71.8</v>
      </c>
      <c r="V24" s="74">
        <v>55</v>
      </c>
      <c r="W24">
        <v>55</v>
      </c>
      <c r="X24">
        <v>0</v>
      </c>
      <c r="Y24">
        <v>-2</v>
      </c>
      <c r="Z24">
        <v>0</v>
      </c>
      <c r="AA24">
        <v>-59.8</v>
      </c>
      <c r="AB24">
        <v>0</v>
      </c>
      <c r="AC24">
        <v>-10</v>
      </c>
    </row>
    <row r="25" spans="7:29">
      <c r="G25" t="s">
        <v>67</v>
      </c>
      <c r="H25" s="73">
        <v>0</v>
      </c>
      <c r="I25" s="46">
        <v>10.61</v>
      </c>
      <c r="J25" s="46">
        <v>14.48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-61.7</v>
      </c>
      <c r="R25" s="46">
        <v>0</v>
      </c>
      <c r="S25" s="74">
        <v>0</v>
      </c>
      <c r="U25" s="73">
        <v>-63.7</v>
      </c>
      <c r="V25" s="74">
        <v>25.09</v>
      </c>
      <c r="W25">
        <v>0</v>
      </c>
      <c r="X25">
        <v>10.61</v>
      </c>
      <c r="Y25">
        <v>-2</v>
      </c>
      <c r="Z25">
        <v>0</v>
      </c>
      <c r="AA25">
        <v>-61.7</v>
      </c>
      <c r="AB25">
        <v>0</v>
      </c>
      <c r="AC25">
        <v>14.48</v>
      </c>
    </row>
    <row r="26" spans="7:29">
      <c r="G26" t="s">
        <v>68</v>
      </c>
      <c r="H26" s="73">
        <v>0</v>
      </c>
      <c r="I26" s="46">
        <v>4.82</v>
      </c>
      <c r="J26" s="46">
        <v>9.65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-61.6</v>
      </c>
      <c r="R26" s="46">
        <v>0</v>
      </c>
      <c r="S26" s="74">
        <v>0</v>
      </c>
      <c r="U26" s="73">
        <v>-63.6</v>
      </c>
      <c r="V26" s="74">
        <v>14.47</v>
      </c>
      <c r="W26">
        <v>0</v>
      </c>
      <c r="X26">
        <v>4.82</v>
      </c>
      <c r="Y26">
        <v>-2</v>
      </c>
      <c r="Z26">
        <v>0</v>
      </c>
      <c r="AA26">
        <v>-61.6</v>
      </c>
      <c r="AB26">
        <v>0</v>
      </c>
      <c r="AC26">
        <v>9.65</v>
      </c>
    </row>
    <row r="27" spans="7:29">
      <c r="G27" t="s">
        <v>69</v>
      </c>
      <c r="H27" s="73">
        <v>49.22</v>
      </c>
      <c r="I27" s="46">
        <v>20.260000000000002</v>
      </c>
      <c r="J27" s="46">
        <v>14.47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-59.6</v>
      </c>
      <c r="R27" s="46">
        <v>0</v>
      </c>
      <c r="S27" s="74">
        <v>0</v>
      </c>
      <c r="U27" s="73">
        <v>-61.6</v>
      </c>
      <c r="V27" s="74">
        <v>83.95</v>
      </c>
      <c r="W27">
        <v>49.22</v>
      </c>
      <c r="X27">
        <v>20.260000000000002</v>
      </c>
      <c r="Y27">
        <v>-2</v>
      </c>
      <c r="Z27">
        <v>0</v>
      </c>
      <c r="AA27">
        <v>-59.6</v>
      </c>
      <c r="AB27">
        <v>0</v>
      </c>
      <c r="AC27">
        <v>14.47</v>
      </c>
    </row>
    <row r="28" spans="7:29">
      <c r="G28" t="s">
        <v>70</v>
      </c>
      <c r="H28" s="73">
        <v>45.35</v>
      </c>
      <c r="I28" s="46">
        <v>9.65</v>
      </c>
      <c r="J28" s="46">
        <v>14.47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-57.1</v>
      </c>
      <c r="R28" s="46">
        <v>0</v>
      </c>
      <c r="S28" s="74">
        <v>0</v>
      </c>
      <c r="U28" s="73">
        <v>-59.1</v>
      </c>
      <c r="V28" s="74">
        <v>69.47</v>
      </c>
      <c r="W28">
        <v>45.35</v>
      </c>
      <c r="X28">
        <v>9.65</v>
      </c>
      <c r="Y28">
        <v>-2</v>
      </c>
      <c r="Z28">
        <v>0</v>
      </c>
      <c r="AA28">
        <v>-57.1</v>
      </c>
      <c r="AB28">
        <v>0</v>
      </c>
      <c r="AC28">
        <v>14.47</v>
      </c>
    </row>
    <row r="29" spans="7:29">
      <c r="G29" t="s">
        <v>71</v>
      </c>
      <c r="H29" s="73">
        <v>32.799999999999997</v>
      </c>
      <c r="I29" s="46">
        <v>0</v>
      </c>
      <c r="J29" s="46">
        <v>28.95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-57.4</v>
      </c>
      <c r="R29" s="46">
        <v>0</v>
      </c>
      <c r="S29" s="74">
        <v>0</v>
      </c>
      <c r="U29" s="73">
        <v>-59.4</v>
      </c>
      <c r="V29" s="74">
        <v>61.75</v>
      </c>
      <c r="W29">
        <v>32.799999999999997</v>
      </c>
      <c r="X29">
        <v>0</v>
      </c>
      <c r="Y29">
        <v>-2</v>
      </c>
      <c r="Z29">
        <v>0</v>
      </c>
      <c r="AA29">
        <v>-57.4</v>
      </c>
      <c r="AB29">
        <v>0</v>
      </c>
      <c r="AC29">
        <v>28.95</v>
      </c>
    </row>
    <row r="30" spans="7:29">
      <c r="G30" t="s">
        <v>72</v>
      </c>
      <c r="H30" s="73">
        <v>0</v>
      </c>
      <c r="I30" s="46">
        <v>0</v>
      </c>
      <c r="J30" s="46">
        <v>38.6</v>
      </c>
      <c r="K30" s="46">
        <v>0</v>
      </c>
      <c r="L30" s="46">
        <v>0</v>
      </c>
      <c r="M30" s="74">
        <v>0</v>
      </c>
      <c r="N30" s="73">
        <v>-14</v>
      </c>
      <c r="O30" s="46">
        <v>0</v>
      </c>
      <c r="P30" s="46">
        <v>0</v>
      </c>
      <c r="Q30" s="46">
        <v>-53.8</v>
      </c>
      <c r="R30" s="46">
        <v>0</v>
      </c>
      <c r="S30" s="74">
        <v>0</v>
      </c>
      <c r="U30" s="73">
        <v>-69.8</v>
      </c>
      <c r="V30" s="74">
        <v>38.6</v>
      </c>
      <c r="W30">
        <v>-14</v>
      </c>
      <c r="X30">
        <v>0</v>
      </c>
      <c r="Y30">
        <v>-2</v>
      </c>
      <c r="Z30">
        <v>0</v>
      </c>
      <c r="AA30">
        <v>-53.8</v>
      </c>
      <c r="AB30">
        <v>0</v>
      </c>
      <c r="AC30">
        <v>38.6</v>
      </c>
    </row>
    <row r="31" spans="7:29">
      <c r="G31" t="s">
        <v>73</v>
      </c>
      <c r="H31" s="73">
        <v>0</v>
      </c>
      <c r="I31" s="46">
        <v>0</v>
      </c>
      <c r="J31" s="46">
        <v>19.3</v>
      </c>
      <c r="K31" s="46">
        <v>0</v>
      </c>
      <c r="L31" s="46">
        <v>0</v>
      </c>
      <c r="M31" s="74">
        <v>0</v>
      </c>
      <c r="N31" s="73">
        <v>-28</v>
      </c>
      <c r="O31" s="46">
        <v>0</v>
      </c>
      <c r="P31" s="46">
        <v>0</v>
      </c>
      <c r="Q31" s="46">
        <v>-44.2</v>
      </c>
      <c r="R31" s="46">
        <v>0</v>
      </c>
      <c r="S31" s="74">
        <v>0</v>
      </c>
      <c r="U31" s="73">
        <v>-73.2</v>
      </c>
      <c r="V31" s="74">
        <v>19.3</v>
      </c>
      <c r="W31">
        <v>-28</v>
      </c>
      <c r="X31">
        <v>0</v>
      </c>
      <c r="Y31">
        <v>-1</v>
      </c>
      <c r="Z31">
        <v>0</v>
      </c>
      <c r="AA31">
        <v>-44.2</v>
      </c>
      <c r="AB31">
        <v>0</v>
      </c>
      <c r="AC31">
        <v>19.3</v>
      </c>
    </row>
    <row r="32" spans="7:29">
      <c r="G32" t="s">
        <v>74</v>
      </c>
      <c r="H32" s="73">
        <v>0</v>
      </c>
      <c r="I32" s="46">
        <v>0</v>
      </c>
      <c r="J32" s="46">
        <v>28.94</v>
      </c>
      <c r="K32" s="46">
        <v>0</v>
      </c>
      <c r="L32" s="46">
        <v>0</v>
      </c>
      <c r="M32" s="74">
        <v>0.1</v>
      </c>
      <c r="N32" s="73">
        <v>-51</v>
      </c>
      <c r="O32" s="46">
        <v>0</v>
      </c>
      <c r="P32" s="46">
        <v>0</v>
      </c>
      <c r="Q32" s="46">
        <v>-54.7</v>
      </c>
      <c r="R32" s="46">
        <v>0</v>
      </c>
      <c r="S32" s="74">
        <v>0</v>
      </c>
      <c r="U32" s="73">
        <v>-106.7</v>
      </c>
      <c r="V32" s="74">
        <v>29.04</v>
      </c>
      <c r="W32">
        <v>-51</v>
      </c>
      <c r="X32">
        <v>0</v>
      </c>
      <c r="Y32">
        <v>-1</v>
      </c>
      <c r="Z32">
        <v>0</v>
      </c>
      <c r="AA32">
        <v>-54.7</v>
      </c>
      <c r="AB32">
        <v>0.1</v>
      </c>
      <c r="AC32">
        <v>28.94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2.89</v>
      </c>
      <c r="M33" s="74">
        <v>0</v>
      </c>
      <c r="N33" s="73">
        <v>-93</v>
      </c>
      <c r="O33" s="46">
        <v>0</v>
      </c>
      <c r="P33" s="46">
        <v>-30</v>
      </c>
      <c r="Q33" s="46">
        <v>-47</v>
      </c>
      <c r="R33" s="46">
        <v>0</v>
      </c>
      <c r="S33" s="74">
        <v>0</v>
      </c>
      <c r="U33" s="73">
        <v>-171</v>
      </c>
      <c r="V33" s="74">
        <v>2.89</v>
      </c>
      <c r="W33">
        <v>-93</v>
      </c>
      <c r="X33">
        <v>0</v>
      </c>
      <c r="Y33">
        <v>-1</v>
      </c>
      <c r="Z33">
        <v>2.89</v>
      </c>
      <c r="AA33">
        <v>-47</v>
      </c>
      <c r="AB33">
        <v>0</v>
      </c>
      <c r="AC33">
        <v>-30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3.86</v>
      </c>
      <c r="M34" s="74">
        <v>0</v>
      </c>
      <c r="N34" s="73">
        <v>-138</v>
      </c>
      <c r="O34" s="46">
        <v>0</v>
      </c>
      <c r="P34" s="46">
        <v>-40</v>
      </c>
      <c r="Q34" s="46">
        <v>-44.5</v>
      </c>
      <c r="R34" s="46">
        <v>0</v>
      </c>
      <c r="S34" s="74">
        <v>0</v>
      </c>
      <c r="U34" s="73">
        <v>-223.5</v>
      </c>
      <c r="V34" s="74">
        <v>3.86</v>
      </c>
      <c r="W34">
        <v>-138</v>
      </c>
      <c r="X34">
        <v>0</v>
      </c>
      <c r="Y34">
        <v>-1</v>
      </c>
      <c r="Z34">
        <v>3.86</v>
      </c>
      <c r="AA34">
        <v>-44.5</v>
      </c>
      <c r="AB34">
        <v>0</v>
      </c>
      <c r="AC34">
        <v>-40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3.86</v>
      </c>
      <c r="M35" s="74">
        <v>0</v>
      </c>
      <c r="N35" s="73">
        <v>-62</v>
      </c>
      <c r="O35" s="46">
        <v>0</v>
      </c>
      <c r="P35" s="46">
        <v>-30</v>
      </c>
      <c r="Q35" s="46">
        <v>-32.4</v>
      </c>
      <c r="R35" s="46">
        <v>0</v>
      </c>
      <c r="S35" s="74">
        <v>0</v>
      </c>
      <c r="U35" s="73">
        <v>-124.5</v>
      </c>
      <c r="V35" s="74">
        <v>3.86</v>
      </c>
      <c r="W35">
        <v>-62</v>
      </c>
      <c r="X35">
        <v>0</v>
      </c>
      <c r="Y35">
        <v>-0.1</v>
      </c>
      <c r="Z35">
        <v>3.86</v>
      </c>
      <c r="AA35">
        <v>-32.4</v>
      </c>
      <c r="AB35">
        <v>0</v>
      </c>
      <c r="AC35">
        <v>-30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5.0199999999999996</v>
      </c>
      <c r="M36" s="74">
        <v>0</v>
      </c>
      <c r="N36" s="73">
        <v>-70</v>
      </c>
      <c r="O36" s="46">
        <v>0</v>
      </c>
      <c r="P36" s="46">
        <v>-30</v>
      </c>
      <c r="Q36" s="46">
        <v>-39.6</v>
      </c>
      <c r="R36" s="46">
        <v>0</v>
      </c>
      <c r="S36" s="74">
        <v>0</v>
      </c>
      <c r="U36" s="73">
        <v>-139.69999999999999</v>
      </c>
      <c r="V36" s="74">
        <v>5.0199999999999996</v>
      </c>
      <c r="W36">
        <v>-70</v>
      </c>
      <c r="X36">
        <v>0</v>
      </c>
      <c r="Y36">
        <v>-0.1</v>
      </c>
      <c r="Z36">
        <v>5.0199999999999996</v>
      </c>
      <c r="AA36">
        <v>-39.6</v>
      </c>
      <c r="AB36">
        <v>0</v>
      </c>
      <c r="AC36">
        <v>-30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6.37</v>
      </c>
      <c r="M37" s="74">
        <v>0</v>
      </c>
      <c r="N37" s="73">
        <v>-79</v>
      </c>
      <c r="O37" s="46">
        <v>-54</v>
      </c>
      <c r="P37" s="46">
        <v>-120</v>
      </c>
      <c r="Q37" s="46">
        <v>-20.6</v>
      </c>
      <c r="R37" s="46">
        <v>0</v>
      </c>
      <c r="S37" s="74">
        <v>0</v>
      </c>
      <c r="U37" s="73">
        <v>-273.7</v>
      </c>
      <c r="V37" s="74">
        <v>6.37</v>
      </c>
      <c r="W37">
        <v>-79</v>
      </c>
      <c r="X37">
        <v>-54</v>
      </c>
      <c r="Y37">
        <v>-0.1</v>
      </c>
      <c r="Z37">
        <v>6.37</v>
      </c>
      <c r="AA37">
        <v>-20.6</v>
      </c>
      <c r="AB37">
        <v>0</v>
      </c>
      <c r="AC37">
        <v>-120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8.01</v>
      </c>
      <c r="M38" s="74">
        <v>0</v>
      </c>
      <c r="N38" s="73">
        <v>-65</v>
      </c>
      <c r="O38" s="46">
        <v>-54</v>
      </c>
      <c r="P38" s="46">
        <v>-110</v>
      </c>
      <c r="Q38" s="46">
        <v>0</v>
      </c>
      <c r="R38" s="46">
        <v>0</v>
      </c>
      <c r="S38" s="74">
        <v>0</v>
      </c>
      <c r="U38" s="73">
        <v>-229.1</v>
      </c>
      <c r="V38" s="74">
        <v>8.01</v>
      </c>
      <c r="W38">
        <v>-65</v>
      </c>
      <c r="X38">
        <v>-54</v>
      </c>
      <c r="Y38">
        <v>-0.1</v>
      </c>
      <c r="Z38">
        <v>8.01</v>
      </c>
      <c r="AA38">
        <v>0</v>
      </c>
      <c r="AB38">
        <v>0</v>
      </c>
      <c r="AC38">
        <v>-110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9.07</v>
      </c>
      <c r="M39" s="74">
        <v>0</v>
      </c>
      <c r="N39" s="73">
        <v>-109</v>
      </c>
      <c r="O39" s="46">
        <v>-20</v>
      </c>
      <c r="P39" s="46">
        <v>0</v>
      </c>
      <c r="Q39" s="46">
        <v>-63.7</v>
      </c>
      <c r="R39" s="46">
        <v>0</v>
      </c>
      <c r="S39" s="74">
        <v>0</v>
      </c>
      <c r="U39" s="73">
        <v>-192.8</v>
      </c>
      <c r="V39" s="74">
        <v>9.07</v>
      </c>
      <c r="W39">
        <v>-109</v>
      </c>
      <c r="X39">
        <v>-20</v>
      </c>
      <c r="Y39">
        <v>-0.1</v>
      </c>
      <c r="Z39">
        <v>9.07</v>
      </c>
      <c r="AA39">
        <v>-63.7</v>
      </c>
      <c r="AB39">
        <v>0</v>
      </c>
      <c r="AC39">
        <v>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9.5500000000000007</v>
      </c>
      <c r="M40" s="74">
        <v>0</v>
      </c>
      <c r="N40" s="73">
        <v>-117</v>
      </c>
      <c r="O40" s="46">
        <v>-25</v>
      </c>
      <c r="P40" s="46">
        <v>0</v>
      </c>
      <c r="Q40" s="46">
        <v>-45.2</v>
      </c>
      <c r="R40" s="46">
        <v>0</v>
      </c>
      <c r="S40" s="74">
        <v>0</v>
      </c>
      <c r="U40" s="73">
        <v>-187.3</v>
      </c>
      <c r="V40" s="74">
        <v>9.5500000000000007</v>
      </c>
      <c r="W40">
        <v>-117</v>
      </c>
      <c r="X40">
        <v>-25</v>
      </c>
      <c r="Y40">
        <v>-0.1</v>
      </c>
      <c r="Z40">
        <v>9.5500000000000007</v>
      </c>
      <c r="AA40">
        <v>-45.2</v>
      </c>
      <c r="AB40">
        <v>0</v>
      </c>
      <c r="AC40">
        <v>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9.94</v>
      </c>
      <c r="M41" s="74">
        <v>0</v>
      </c>
      <c r="N41" s="73">
        <v>-134</v>
      </c>
      <c r="O41" s="46">
        <v>0</v>
      </c>
      <c r="P41" s="46">
        <v>-20</v>
      </c>
      <c r="Q41" s="46">
        <v>-31.1</v>
      </c>
      <c r="R41" s="46">
        <v>0</v>
      </c>
      <c r="S41" s="74">
        <v>0</v>
      </c>
      <c r="U41" s="73">
        <v>-185.2</v>
      </c>
      <c r="V41" s="74">
        <v>9.94</v>
      </c>
      <c r="W41">
        <v>-134</v>
      </c>
      <c r="X41">
        <v>0</v>
      </c>
      <c r="Y41">
        <v>-0.1</v>
      </c>
      <c r="Z41">
        <v>9.94</v>
      </c>
      <c r="AA41">
        <v>-31.1</v>
      </c>
      <c r="AB41">
        <v>0</v>
      </c>
      <c r="AC41">
        <v>-20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10.029999999999999</v>
      </c>
      <c r="M42" s="74">
        <v>0</v>
      </c>
      <c r="N42" s="73">
        <v>-117</v>
      </c>
      <c r="O42" s="46">
        <v>0</v>
      </c>
      <c r="P42" s="46">
        <v>-20</v>
      </c>
      <c r="Q42" s="46">
        <v>-17.5</v>
      </c>
      <c r="R42" s="46">
        <v>0</v>
      </c>
      <c r="S42" s="74">
        <v>0</v>
      </c>
      <c r="U42" s="73">
        <v>-154.6</v>
      </c>
      <c r="V42" s="74">
        <v>10.029999999999999</v>
      </c>
      <c r="W42">
        <v>-117</v>
      </c>
      <c r="X42">
        <v>0</v>
      </c>
      <c r="Y42">
        <v>-0.1</v>
      </c>
      <c r="Z42">
        <v>10.029999999999999</v>
      </c>
      <c r="AA42">
        <v>-17.5</v>
      </c>
      <c r="AB42">
        <v>0</v>
      </c>
      <c r="AC42">
        <v>-20</v>
      </c>
    </row>
    <row r="43" spans="7:29">
      <c r="G43" t="s">
        <v>85</v>
      </c>
      <c r="H43" s="73">
        <v>0</v>
      </c>
      <c r="I43" s="46">
        <v>0</v>
      </c>
      <c r="J43" s="46">
        <v>28.95</v>
      </c>
      <c r="K43" s="46">
        <v>0</v>
      </c>
      <c r="L43" s="46">
        <v>9.65</v>
      </c>
      <c r="M43" s="74">
        <v>0</v>
      </c>
      <c r="N43" s="73">
        <v>-88</v>
      </c>
      <c r="O43" s="46">
        <v>0</v>
      </c>
      <c r="P43" s="46">
        <v>0</v>
      </c>
      <c r="Q43" s="46">
        <v>-10.9</v>
      </c>
      <c r="R43" s="46">
        <v>0</v>
      </c>
      <c r="S43" s="74">
        <v>0</v>
      </c>
      <c r="U43" s="73">
        <v>-99</v>
      </c>
      <c r="V43" s="74">
        <v>38.6</v>
      </c>
      <c r="W43">
        <v>-88</v>
      </c>
      <c r="X43">
        <v>0</v>
      </c>
      <c r="Y43">
        <v>-0.1</v>
      </c>
      <c r="Z43">
        <v>9.65</v>
      </c>
      <c r="AA43">
        <v>-10.9</v>
      </c>
      <c r="AB43">
        <v>0</v>
      </c>
      <c r="AC43">
        <v>28.95</v>
      </c>
    </row>
    <row r="44" spans="7:29">
      <c r="G44" t="s">
        <v>86</v>
      </c>
      <c r="H44" s="73">
        <v>0</v>
      </c>
      <c r="I44" s="46">
        <v>0</v>
      </c>
      <c r="J44" s="46">
        <v>9.65</v>
      </c>
      <c r="K44" s="46">
        <v>0</v>
      </c>
      <c r="L44" s="46">
        <v>9.65</v>
      </c>
      <c r="M44" s="74">
        <v>0</v>
      </c>
      <c r="N44" s="73">
        <v>-89</v>
      </c>
      <c r="O44" s="46">
        <v>0</v>
      </c>
      <c r="P44" s="46">
        <v>0</v>
      </c>
      <c r="Q44" s="46">
        <v>-7</v>
      </c>
      <c r="R44" s="46">
        <v>0</v>
      </c>
      <c r="S44" s="74">
        <v>0</v>
      </c>
      <c r="U44" s="73">
        <v>-96.1</v>
      </c>
      <c r="V44" s="74">
        <v>19.3</v>
      </c>
      <c r="W44">
        <v>-89</v>
      </c>
      <c r="X44">
        <v>0</v>
      </c>
      <c r="Y44">
        <v>-0.1</v>
      </c>
      <c r="Z44">
        <v>9.65</v>
      </c>
      <c r="AA44">
        <v>-7</v>
      </c>
      <c r="AB44">
        <v>0</v>
      </c>
      <c r="AC44">
        <v>9.65</v>
      </c>
    </row>
    <row r="45" spans="7:29">
      <c r="G45" t="s">
        <v>87</v>
      </c>
      <c r="H45" s="73">
        <v>0</v>
      </c>
      <c r="I45" s="46">
        <v>9.65</v>
      </c>
      <c r="J45" s="46">
        <v>0</v>
      </c>
      <c r="K45" s="46">
        <v>0</v>
      </c>
      <c r="L45" s="46">
        <v>9.5500000000000007</v>
      </c>
      <c r="M45" s="74">
        <v>0</v>
      </c>
      <c r="N45" s="73">
        <v>-116</v>
      </c>
      <c r="O45" s="46">
        <v>0</v>
      </c>
      <c r="P45" s="46">
        <v>-28</v>
      </c>
      <c r="Q45" s="46">
        <v>0</v>
      </c>
      <c r="R45" s="46">
        <v>0</v>
      </c>
      <c r="S45" s="74">
        <v>0</v>
      </c>
      <c r="U45" s="73">
        <v>-144.1</v>
      </c>
      <c r="V45" s="74">
        <v>19.2</v>
      </c>
      <c r="W45">
        <v>-116</v>
      </c>
      <c r="X45">
        <v>9.65</v>
      </c>
      <c r="Y45">
        <v>-0.1</v>
      </c>
      <c r="Z45">
        <v>9.5500000000000007</v>
      </c>
      <c r="AA45">
        <v>0</v>
      </c>
      <c r="AB45">
        <v>0</v>
      </c>
      <c r="AC45">
        <v>-28</v>
      </c>
    </row>
    <row r="46" spans="7:29">
      <c r="G46" t="s">
        <v>88</v>
      </c>
      <c r="H46" s="73">
        <v>0</v>
      </c>
      <c r="I46" s="46">
        <v>9.65</v>
      </c>
      <c r="J46" s="46">
        <v>0</v>
      </c>
      <c r="K46" s="46">
        <v>0</v>
      </c>
      <c r="L46" s="46">
        <v>9.5500000000000007</v>
      </c>
      <c r="M46" s="74">
        <v>0</v>
      </c>
      <c r="N46" s="73">
        <v>-93</v>
      </c>
      <c r="O46" s="46">
        <v>0</v>
      </c>
      <c r="P46" s="46">
        <v>-20</v>
      </c>
      <c r="Q46" s="46">
        <v>0</v>
      </c>
      <c r="R46" s="46">
        <v>0</v>
      </c>
      <c r="S46" s="74">
        <v>0</v>
      </c>
      <c r="U46" s="73">
        <v>-113.1</v>
      </c>
      <c r="V46" s="74">
        <v>19.2</v>
      </c>
      <c r="W46">
        <v>-93</v>
      </c>
      <c r="X46">
        <v>9.65</v>
      </c>
      <c r="Y46">
        <v>-0.1</v>
      </c>
      <c r="Z46">
        <v>9.5500000000000007</v>
      </c>
      <c r="AA46">
        <v>0</v>
      </c>
      <c r="AB46">
        <v>0</v>
      </c>
      <c r="AC46">
        <v>-20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9.75</v>
      </c>
      <c r="M47" s="74">
        <v>0</v>
      </c>
      <c r="N47" s="73">
        <v>-89</v>
      </c>
      <c r="O47" s="46">
        <v>-15</v>
      </c>
      <c r="P47" s="46">
        <v>-12</v>
      </c>
      <c r="Q47" s="46">
        <v>0</v>
      </c>
      <c r="R47" s="46">
        <v>0</v>
      </c>
      <c r="S47" s="74">
        <v>0</v>
      </c>
      <c r="U47" s="73">
        <v>-116.1</v>
      </c>
      <c r="V47" s="74">
        <v>9.75</v>
      </c>
      <c r="W47">
        <v>-89</v>
      </c>
      <c r="X47">
        <v>-15</v>
      </c>
      <c r="Y47">
        <v>-0.1</v>
      </c>
      <c r="Z47">
        <v>9.75</v>
      </c>
      <c r="AA47">
        <v>0</v>
      </c>
      <c r="AB47">
        <v>0</v>
      </c>
      <c r="AC47">
        <v>-12</v>
      </c>
    </row>
    <row r="48" spans="7:29">
      <c r="G48" t="s">
        <v>90</v>
      </c>
      <c r="H48" s="73">
        <v>0</v>
      </c>
      <c r="I48" s="46">
        <v>0</v>
      </c>
      <c r="J48" s="46">
        <v>12.55</v>
      </c>
      <c r="K48" s="46">
        <v>0</v>
      </c>
      <c r="L48" s="46">
        <v>9.5500000000000007</v>
      </c>
      <c r="M48" s="74">
        <v>0</v>
      </c>
      <c r="N48" s="73">
        <v>-95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-95.1</v>
      </c>
      <c r="V48" s="74">
        <v>22.1</v>
      </c>
      <c r="W48">
        <v>-95</v>
      </c>
      <c r="X48">
        <v>0</v>
      </c>
      <c r="Y48">
        <v>-0.1</v>
      </c>
      <c r="Z48">
        <v>9.5500000000000007</v>
      </c>
      <c r="AA48">
        <v>0</v>
      </c>
      <c r="AB48">
        <v>0</v>
      </c>
      <c r="AC48">
        <v>12.55</v>
      </c>
    </row>
    <row r="49" spans="7:29">
      <c r="G49" t="s">
        <v>91</v>
      </c>
      <c r="H49" s="73">
        <v>0</v>
      </c>
      <c r="I49" s="46">
        <v>0</v>
      </c>
      <c r="J49" s="46">
        <v>50.18</v>
      </c>
      <c r="K49" s="46">
        <v>0</v>
      </c>
      <c r="L49" s="46">
        <v>9.84</v>
      </c>
      <c r="M49" s="74">
        <v>0</v>
      </c>
      <c r="N49" s="73">
        <v>-103</v>
      </c>
      <c r="O49" s="46">
        <v>-5</v>
      </c>
      <c r="P49" s="46">
        <v>0</v>
      </c>
      <c r="Q49" s="46">
        <v>0</v>
      </c>
      <c r="R49" s="46">
        <v>0</v>
      </c>
      <c r="S49" s="74">
        <v>0</v>
      </c>
      <c r="U49" s="73">
        <v>-108.1</v>
      </c>
      <c r="V49" s="74">
        <v>60.02</v>
      </c>
      <c r="W49">
        <v>-103</v>
      </c>
      <c r="X49">
        <v>-5</v>
      </c>
      <c r="Y49">
        <v>-0.1</v>
      </c>
      <c r="Z49">
        <v>9.84</v>
      </c>
      <c r="AA49">
        <v>0</v>
      </c>
      <c r="AB49">
        <v>0</v>
      </c>
      <c r="AC49">
        <v>50.18</v>
      </c>
    </row>
    <row r="50" spans="7:29">
      <c r="G50" t="s">
        <v>92</v>
      </c>
      <c r="H50" s="73">
        <v>0</v>
      </c>
      <c r="I50" s="46">
        <v>0</v>
      </c>
      <c r="J50" s="46">
        <v>46.31</v>
      </c>
      <c r="K50" s="46">
        <v>0</v>
      </c>
      <c r="L50" s="46">
        <v>9.65</v>
      </c>
      <c r="M50" s="74">
        <v>0</v>
      </c>
      <c r="N50" s="73">
        <v>-114</v>
      </c>
      <c r="O50" s="46">
        <v>-15</v>
      </c>
      <c r="P50" s="46">
        <v>0</v>
      </c>
      <c r="Q50" s="46">
        <v>0</v>
      </c>
      <c r="R50" s="46">
        <v>0</v>
      </c>
      <c r="S50" s="74">
        <v>0</v>
      </c>
      <c r="U50" s="73">
        <v>-129.1</v>
      </c>
      <c r="V50" s="74">
        <v>55.96</v>
      </c>
      <c r="W50">
        <v>-114</v>
      </c>
      <c r="X50">
        <v>-15</v>
      </c>
      <c r="Y50">
        <v>-0.1</v>
      </c>
      <c r="Z50">
        <v>9.65</v>
      </c>
      <c r="AA50">
        <v>0</v>
      </c>
      <c r="AB50">
        <v>0</v>
      </c>
      <c r="AC50">
        <v>46.31</v>
      </c>
    </row>
    <row r="51" spans="7:29">
      <c r="G51" t="s">
        <v>93</v>
      </c>
      <c r="H51" s="73">
        <v>0</v>
      </c>
      <c r="I51" s="46">
        <v>0</v>
      </c>
      <c r="J51" s="46">
        <v>50.18</v>
      </c>
      <c r="K51" s="46">
        <v>0</v>
      </c>
      <c r="L51" s="46">
        <v>8.9700000000000006</v>
      </c>
      <c r="M51" s="74">
        <v>0</v>
      </c>
      <c r="N51" s="73">
        <v>-172</v>
      </c>
      <c r="O51" s="46">
        <v>-20</v>
      </c>
      <c r="P51" s="46">
        <v>0</v>
      </c>
      <c r="Q51" s="46">
        <v>0</v>
      </c>
      <c r="R51" s="46">
        <v>0</v>
      </c>
      <c r="S51" s="74">
        <v>0</v>
      </c>
      <c r="U51" s="73">
        <v>-192.1</v>
      </c>
      <c r="V51" s="74">
        <v>59.15</v>
      </c>
      <c r="W51">
        <v>-172</v>
      </c>
      <c r="X51">
        <v>-20</v>
      </c>
      <c r="Y51">
        <v>-0.1</v>
      </c>
      <c r="Z51">
        <v>8.9700000000000006</v>
      </c>
      <c r="AA51">
        <v>0</v>
      </c>
      <c r="AB51">
        <v>0</v>
      </c>
      <c r="AC51">
        <v>50.18</v>
      </c>
    </row>
    <row r="52" spans="7:29">
      <c r="G52" t="s">
        <v>94</v>
      </c>
      <c r="H52" s="73">
        <v>0</v>
      </c>
      <c r="I52" s="46">
        <v>0</v>
      </c>
      <c r="J52" s="46">
        <v>53.07</v>
      </c>
      <c r="K52" s="46">
        <v>0</v>
      </c>
      <c r="L52" s="46">
        <v>8.49</v>
      </c>
      <c r="M52" s="74">
        <v>0</v>
      </c>
      <c r="N52" s="73">
        <v>-177</v>
      </c>
      <c r="O52" s="46">
        <v>-8</v>
      </c>
      <c r="P52" s="46">
        <v>0</v>
      </c>
      <c r="Q52" s="46">
        <v>0</v>
      </c>
      <c r="R52" s="46">
        <v>0</v>
      </c>
      <c r="S52" s="74">
        <v>0</v>
      </c>
      <c r="U52" s="73">
        <v>-185.1</v>
      </c>
      <c r="V52" s="74">
        <v>61.56</v>
      </c>
      <c r="W52">
        <v>-177</v>
      </c>
      <c r="X52">
        <v>-8</v>
      </c>
      <c r="Y52">
        <v>-0.1</v>
      </c>
      <c r="Z52">
        <v>8.49</v>
      </c>
      <c r="AA52">
        <v>0</v>
      </c>
      <c r="AB52">
        <v>0</v>
      </c>
      <c r="AC52">
        <v>53.07</v>
      </c>
    </row>
    <row r="53" spans="7:29">
      <c r="G53" t="s">
        <v>95</v>
      </c>
      <c r="H53" s="73">
        <v>0</v>
      </c>
      <c r="I53" s="46">
        <v>0</v>
      </c>
      <c r="J53" s="46">
        <v>33.770000000000003</v>
      </c>
      <c r="K53" s="46">
        <v>0</v>
      </c>
      <c r="L53" s="46">
        <v>8.01</v>
      </c>
      <c r="M53" s="74">
        <v>0</v>
      </c>
      <c r="N53" s="73">
        <v>-152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-152.1</v>
      </c>
      <c r="V53" s="74">
        <v>41.78</v>
      </c>
      <c r="W53">
        <v>-152</v>
      </c>
      <c r="X53">
        <v>0</v>
      </c>
      <c r="Y53">
        <v>-0.1</v>
      </c>
      <c r="Z53">
        <v>8.01</v>
      </c>
      <c r="AA53">
        <v>0</v>
      </c>
      <c r="AB53">
        <v>0</v>
      </c>
      <c r="AC53">
        <v>33.770000000000003</v>
      </c>
    </row>
    <row r="54" spans="7:29">
      <c r="G54" t="s">
        <v>96</v>
      </c>
      <c r="H54" s="73">
        <v>0</v>
      </c>
      <c r="I54" s="46">
        <v>0</v>
      </c>
      <c r="J54" s="46">
        <v>33.770000000000003</v>
      </c>
      <c r="K54" s="46">
        <v>0</v>
      </c>
      <c r="L54" s="46">
        <v>7.62</v>
      </c>
      <c r="M54" s="74">
        <v>0</v>
      </c>
      <c r="N54" s="73">
        <v>-114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-114.1</v>
      </c>
      <c r="V54" s="74">
        <v>41.39</v>
      </c>
      <c r="W54">
        <v>-114</v>
      </c>
      <c r="X54">
        <v>0</v>
      </c>
      <c r="Y54">
        <v>-0.1</v>
      </c>
      <c r="Z54">
        <v>7.62</v>
      </c>
      <c r="AA54">
        <v>0</v>
      </c>
      <c r="AB54">
        <v>0</v>
      </c>
      <c r="AC54">
        <v>33.770000000000003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8.11</v>
      </c>
      <c r="M55" s="74">
        <v>0</v>
      </c>
      <c r="N55" s="73">
        <v>-61</v>
      </c>
      <c r="O55" s="46">
        <v>0</v>
      </c>
      <c r="P55" s="46">
        <v>-18</v>
      </c>
      <c r="Q55" s="46">
        <v>0</v>
      </c>
      <c r="R55" s="46">
        <v>0</v>
      </c>
      <c r="S55" s="74">
        <v>0</v>
      </c>
      <c r="U55" s="73">
        <v>-79.099999999999994</v>
      </c>
      <c r="V55" s="74">
        <v>8.11</v>
      </c>
      <c r="W55">
        <v>-61</v>
      </c>
      <c r="X55">
        <v>0</v>
      </c>
      <c r="Y55">
        <v>-0.1</v>
      </c>
      <c r="Z55">
        <v>8.11</v>
      </c>
      <c r="AA55">
        <v>0</v>
      </c>
      <c r="AB55">
        <v>0</v>
      </c>
      <c r="AC55">
        <v>-18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8.68</v>
      </c>
      <c r="M56" s="74">
        <v>0</v>
      </c>
      <c r="N56" s="73">
        <v>-103</v>
      </c>
      <c r="O56" s="46">
        <v>0</v>
      </c>
      <c r="P56" s="46">
        <v>-19</v>
      </c>
      <c r="Q56" s="46">
        <v>0</v>
      </c>
      <c r="R56" s="46">
        <v>0</v>
      </c>
      <c r="S56" s="74">
        <v>0</v>
      </c>
      <c r="U56" s="73">
        <v>-122.1</v>
      </c>
      <c r="V56" s="74">
        <v>8.68</v>
      </c>
      <c r="W56">
        <v>-103</v>
      </c>
      <c r="X56">
        <v>0</v>
      </c>
      <c r="Y56">
        <v>-0.1</v>
      </c>
      <c r="Z56">
        <v>8.68</v>
      </c>
      <c r="AA56">
        <v>0</v>
      </c>
      <c r="AB56">
        <v>0</v>
      </c>
      <c r="AC56">
        <v>-19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9.17</v>
      </c>
      <c r="M57" s="74">
        <v>0</v>
      </c>
      <c r="N57" s="73">
        <v>-158</v>
      </c>
      <c r="O57" s="46">
        <v>-20</v>
      </c>
      <c r="P57" s="46">
        <v>0</v>
      </c>
      <c r="Q57" s="46">
        <v>0</v>
      </c>
      <c r="R57" s="46">
        <v>0</v>
      </c>
      <c r="S57" s="74">
        <v>0</v>
      </c>
      <c r="U57" s="73">
        <v>-178.1</v>
      </c>
      <c r="V57" s="74">
        <v>9.17</v>
      </c>
      <c r="W57">
        <v>-158</v>
      </c>
      <c r="X57">
        <v>-20</v>
      </c>
      <c r="Y57">
        <v>-0.1</v>
      </c>
      <c r="Z57">
        <v>9.17</v>
      </c>
      <c r="AA57">
        <v>0</v>
      </c>
      <c r="AB57">
        <v>0</v>
      </c>
      <c r="AC57">
        <v>0</v>
      </c>
    </row>
    <row r="58" spans="7:29">
      <c r="G58" t="s">
        <v>100</v>
      </c>
      <c r="H58" s="73">
        <v>0</v>
      </c>
      <c r="I58" s="46">
        <v>0</v>
      </c>
      <c r="J58" s="46">
        <v>4.82</v>
      </c>
      <c r="K58" s="46">
        <v>0</v>
      </c>
      <c r="L58" s="46">
        <v>8.69</v>
      </c>
      <c r="M58" s="74">
        <v>0</v>
      </c>
      <c r="N58" s="73">
        <v>-149</v>
      </c>
      <c r="O58" s="46">
        <v>-10</v>
      </c>
      <c r="P58" s="46">
        <v>0</v>
      </c>
      <c r="Q58" s="46">
        <v>0</v>
      </c>
      <c r="R58" s="46">
        <v>0</v>
      </c>
      <c r="S58" s="74">
        <v>0</v>
      </c>
      <c r="U58" s="73">
        <v>-159.1</v>
      </c>
      <c r="V58" s="74">
        <v>13.51</v>
      </c>
      <c r="W58">
        <v>-149</v>
      </c>
      <c r="X58">
        <v>-10</v>
      </c>
      <c r="Y58">
        <v>-0.1</v>
      </c>
      <c r="Z58">
        <v>8.69</v>
      </c>
      <c r="AA58">
        <v>0</v>
      </c>
      <c r="AB58">
        <v>0</v>
      </c>
      <c r="AC58">
        <v>4.82</v>
      </c>
    </row>
    <row r="59" spans="7:29">
      <c r="G59" t="s">
        <v>101</v>
      </c>
      <c r="H59" s="73">
        <v>34.74</v>
      </c>
      <c r="I59" s="46">
        <v>0</v>
      </c>
      <c r="J59" s="46">
        <v>31.84</v>
      </c>
      <c r="K59" s="46">
        <v>0</v>
      </c>
      <c r="L59" s="46">
        <v>9.65</v>
      </c>
      <c r="M59" s="74">
        <v>0</v>
      </c>
      <c r="N59" s="73">
        <v>0</v>
      </c>
      <c r="O59" s="46">
        <v>-29</v>
      </c>
      <c r="P59" s="46">
        <v>0</v>
      </c>
      <c r="Q59" s="46">
        <v>0</v>
      </c>
      <c r="R59" s="46">
        <v>0</v>
      </c>
      <c r="S59" s="74">
        <v>0</v>
      </c>
      <c r="U59" s="73">
        <v>-29.1</v>
      </c>
      <c r="V59" s="74">
        <v>76.23</v>
      </c>
      <c r="W59">
        <v>34.74</v>
      </c>
      <c r="X59">
        <v>-29</v>
      </c>
      <c r="Y59">
        <v>-0.1</v>
      </c>
      <c r="Z59">
        <v>9.65</v>
      </c>
      <c r="AA59">
        <v>0</v>
      </c>
      <c r="AB59">
        <v>0</v>
      </c>
      <c r="AC59">
        <v>31.84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10.61</v>
      </c>
      <c r="M60" s="74">
        <v>0</v>
      </c>
      <c r="N60" s="73">
        <v>-24</v>
      </c>
      <c r="O60" s="46">
        <v>-20</v>
      </c>
      <c r="P60" s="46">
        <v>-8</v>
      </c>
      <c r="Q60" s="46">
        <v>0</v>
      </c>
      <c r="R60" s="46">
        <v>0</v>
      </c>
      <c r="S60" s="74">
        <v>0</v>
      </c>
      <c r="U60" s="73">
        <v>-52.1</v>
      </c>
      <c r="V60" s="74">
        <v>10.61</v>
      </c>
      <c r="W60">
        <v>-24</v>
      </c>
      <c r="X60">
        <v>-20</v>
      </c>
      <c r="Y60">
        <v>-0.1</v>
      </c>
      <c r="Z60">
        <v>10.61</v>
      </c>
      <c r="AA60">
        <v>0</v>
      </c>
      <c r="AB60">
        <v>0</v>
      </c>
      <c r="AC60">
        <v>-8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10.61</v>
      </c>
      <c r="M61" s="74">
        <v>0</v>
      </c>
      <c r="N61" s="73">
        <v>-13</v>
      </c>
      <c r="O61" s="46">
        <v>0</v>
      </c>
      <c r="P61" s="46">
        <v>-65</v>
      </c>
      <c r="Q61" s="46">
        <v>0</v>
      </c>
      <c r="R61" s="46">
        <v>0</v>
      </c>
      <c r="S61" s="74">
        <v>0</v>
      </c>
      <c r="U61" s="73">
        <v>-78.099999999999994</v>
      </c>
      <c r="V61" s="74">
        <v>10.61</v>
      </c>
      <c r="W61">
        <v>-13</v>
      </c>
      <c r="X61">
        <v>0</v>
      </c>
      <c r="Y61">
        <v>-0.1</v>
      </c>
      <c r="Z61">
        <v>10.61</v>
      </c>
      <c r="AA61">
        <v>0</v>
      </c>
      <c r="AB61">
        <v>0</v>
      </c>
      <c r="AC61">
        <v>-65</v>
      </c>
    </row>
    <row r="62" spans="7:29">
      <c r="G62" t="s">
        <v>104</v>
      </c>
      <c r="H62" s="73">
        <v>0</v>
      </c>
      <c r="I62" s="46">
        <v>0</v>
      </c>
      <c r="J62" s="46">
        <v>6.75</v>
      </c>
      <c r="K62" s="46">
        <v>0</v>
      </c>
      <c r="L62" s="46">
        <v>11</v>
      </c>
      <c r="M62" s="74">
        <v>0</v>
      </c>
      <c r="N62" s="73">
        <v>-18</v>
      </c>
      <c r="O62" s="46">
        <v>-55</v>
      </c>
      <c r="P62" s="46">
        <v>0</v>
      </c>
      <c r="Q62" s="46">
        <v>0</v>
      </c>
      <c r="R62" s="46">
        <v>0</v>
      </c>
      <c r="S62" s="74">
        <v>0</v>
      </c>
      <c r="U62" s="73">
        <v>-73.099999999999994</v>
      </c>
      <c r="V62" s="74">
        <v>17.75</v>
      </c>
      <c r="W62">
        <v>-18</v>
      </c>
      <c r="X62">
        <v>-55</v>
      </c>
      <c r="Y62">
        <v>-0.1</v>
      </c>
      <c r="Z62">
        <v>11</v>
      </c>
      <c r="AA62">
        <v>0</v>
      </c>
      <c r="AB62">
        <v>0</v>
      </c>
      <c r="AC62">
        <v>6.75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9.65</v>
      </c>
      <c r="M63" s="74">
        <v>0</v>
      </c>
      <c r="N63" s="73">
        <v>-38</v>
      </c>
      <c r="O63" s="46">
        <v>-10</v>
      </c>
      <c r="P63" s="46">
        <v>-75</v>
      </c>
      <c r="Q63" s="46">
        <v>0</v>
      </c>
      <c r="R63" s="46">
        <v>0</v>
      </c>
      <c r="S63" s="74">
        <v>0</v>
      </c>
      <c r="U63" s="73">
        <v>-123.1</v>
      </c>
      <c r="V63" s="74">
        <v>9.65</v>
      </c>
      <c r="W63">
        <v>-38</v>
      </c>
      <c r="X63">
        <v>-10</v>
      </c>
      <c r="Y63">
        <v>-0.1</v>
      </c>
      <c r="Z63">
        <v>9.65</v>
      </c>
      <c r="AA63">
        <v>0</v>
      </c>
      <c r="AB63">
        <v>0</v>
      </c>
      <c r="AC63">
        <v>-75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9.65</v>
      </c>
      <c r="M64" s="74">
        <v>0</v>
      </c>
      <c r="N64" s="73">
        <v>-6</v>
      </c>
      <c r="O64" s="46">
        <v>-10</v>
      </c>
      <c r="P64" s="46">
        <v>-25</v>
      </c>
      <c r="Q64" s="46">
        <v>0</v>
      </c>
      <c r="R64" s="46">
        <v>0</v>
      </c>
      <c r="S64" s="74">
        <v>0</v>
      </c>
      <c r="U64" s="73">
        <v>-41.1</v>
      </c>
      <c r="V64" s="74">
        <v>9.65</v>
      </c>
      <c r="W64">
        <v>-6</v>
      </c>
      <c r="X64">
        <v>-10</v>
      </c>
      <c r="Y64">
        <v>-0.1</v>
      </c>
      <c r="Z64">
        <v>9.65</v>
      </c>
      <c r="AA64">
        <v>0</v>
      </c>
      <c r="AB64">
        <v>0</v>
      </c>
      <c r="AC64">
        <v>-25</v>
      </c>
    </row>
    <row r="65" spans="7:29">
      <c r="G65" t="s">
        <v>107</v>
      </c>
      <c r="H65" s="73">
        <v>0</v>
      </c>
      <c r="I65" s="46">
        <v>0</v>
      </c>
      <c r="J65" s="46">
        <v>4.82</v>
      </c>
      <c r="K65" s="46">
        <v>0</v>
      </c>
      <c r="L65" s="46">
        <v>10.14</v>
      </c>
      <c r="M65" s="74">
        <v>0</v>
      </c>
      <c r="N65" s="73">
        <v>-24</v>
      </c>
      <c r="O65" s="46">
        <v>-14</v>
      </c>
      <c r="P65" s="46">
        <v>0</v>
      </c>
      <c r="Q65" s="46">
        <v>0</v>
      </c>
      <c r="R65" s="46">
        <v>0</v>
      </c>
      <c r="S65" s="74">
        <v>0</v>
      </c>
      <c r="U65" s="73">
        <v>-38.1</v>
      </c>
      <c r="V65" s="74">
        <v>14.96</v>
      </c>
      <c r="W65">
        <v>-24</v>
      </c>
      <c r="X65">
        <v>-14</v>
      </c>
      <c r="Y65">
        <v>-0.1</v>
      </c>
      <c r="Z65">
        <v>10.14</v>
      </c>
      <c r="AA65">
        <v>0</v>
      </c>
      <c r="AB65">
        <v>0</v>
      </c>
      <c r="AC65">
        <v>4.82</v>
      </c>
    </row>
    <row r="66" spans="7:29">
      <c r="G66" t="s">
        <v>108</v>
      </c>
      <c r="H66" s="73">
        <v>0</v>
      </c>
      <c r="I66" s="46">
        <v>0</v>
      </c>
      <c r="J66" s="46">
        <v>4.82</v>
      </c>
      <c r="K66" s="46">
        <v>0</v>
      </c>
      <c r="L66" s="46">
        <v>9.65</v>
      </c>
      <c r="M66" s="74">
        <v>0</v>
      </c>
      <c r="N66" s="73">
        <v>-43</v>
      </c>
      <c r="O66" s="46">
        <v>-10</v>
      </c>
      <c r="P66" s="46">
        <v>0</v>
      </c>
      <c r="Q66" s="46">
        <v>0</v>
      </c>
      <c r="R66" s="46">
        <v>0</v>
      </c>
      <c r="S66" s="74">
        <v>0</v>
      </c>
      <c r="U66" s="73">
        <v>-53.1</v>
      </c>
      <c r="V66" s="74">
        <v>14.47</v>
      </c>
      <c r="W66">
        <v>-43</v>
      </c>
      <c r="X66">
        <v>-10</v>
      </c>
      <c r="Y66">
        <v>-0.1</v>
      </c>
      <c r="Z66">
        <v>9.65</v>
      </c>
      <c r="AA66">
        <v>0</v>
      </c>
      <c r="AB66">
        <v>0</v>
      </c>
      <c r="AC66">
        <v>4.82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10.130000000000001</v>
      </c>
      <c r="M67" s="74">
        <v>0</v>
      </c>
      <c r="N67" s="73">
        <v>-65</v>
      </c>
      <c r="O67" s="46">
        <v>-23</v>
      </c>
      <c r="P67" s="46">
        <v>-25</v>
      </c>
      <c r="Q67" s="46">
        <v>0</v>
      </c>
      <c r="R67" s="46">
        <v>0</v>
      </c>
      <c r="S67" s="74">
        <v>0</v>
      </c>
      <c r="U67" s="73">
        <v>-113.1</v>
      </c>
      <c r="V67" s="74">
        <v>10.130000000000001</v>
      </c>
      <c r="W67">
        <v>-65</v>
      </c>
      <c r="X67">
        <v>-23</v>
      </c>
      <c r="Y67">
        <v>-0.1</v>
      </c>
      <c r="Z67">
        <v>10.130000000000001</v>
      </c>
      <c r="AA67">
        <v>0</v>
      </c>
      <c r="AB67">
        <v>0</v>
      </c>
      <c r="AC67">
        <v>-25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10.130000000000001</v>
      </c>
      <c r="M68" s="74">
        <v>0</v>
      </c>
      <c r="N68" s="73">
        <v>-82</v>
      </c>
      <c r="O68" s="46">
        <v>-25</v>
      </c>
      <c r="P68" s="46">
        <v>-25</v>
      </c>
      <c r="Q68" s="46">
        <v>-17.8</v>
      </c>
      <c r="R68" s="46">
        <v>0</v>
      </c>
      <c r="S68" s="74">
        <v>0</v>
      </c>
      <c r="U68" s="73">
        <v>-149.9</v>
      </c>
      <c r="V68" s="74">
        <v>10.130000000000001</v>
      </c>
      <c r="W68">
        <v>-82</v>
      </c>
      <c r="X68">
        <v>-25</v>
      </c>
      <c r="Y68">
        <v>-0.1</v>
      </c>
      <c r="Z68">
        <v>10.130000000000001</v>
      </c>
      <c r="AA68">
        <v>-17.8</v>
      </c>
      <c r="AB68">
        <v>0</v>
      </c>
      <c r="AC68">
        <v>-25</v>
      </c>
    </row>
    <row r="69" spans="7:29">
      <c r="G69" t="s">
        <v>111</v>
      </c>
      <c r="H69" s="73">
        <v>0</v>
      </c>
      <c r="I69" s="46">
        <v>0</v>
      </c>
      <c r="J69" s="46">
        <v>6.75</v>
      </c>
      <c r="K69" s="46">
        <v>0</v>
      </c>
      <c r="L69" s="46">
        <v>9.65</v>
      </c>
      <c r="M69" s="74">
        <v>0</v>
      </c>
      <c r="N69" s="73">
        <v>-5</v>
      </c>
      <c r="O69" s="46">
        <v>-25</v>
      </c>
      <c r="P69" s="46">
        <v>0</v>
      </c>
      <c r="Q69" s="46">
        <v>-22.9</v>
      </c>
      <c r="R69" s="46">
        <v>0</v>
      </c>
      <c r="S69" s="74">
        <v>0</v>
      </c>
      <c r="U69" s="73">
        <v>-53</v>
      </c>
      <c r="V69" s="74">
        <v>16.399999999999999</v>
      </c>
      <c r="W69">
        <v>-5</v>
      </c>
      <c r="X69">
        <v>-25</v>
      </c>
      <c r="Y69">
        <v>-0.1</v>
      </c>
      <c r="Z69">
        <v>9.65</v>
      </c>
      <c r="AA69">
        <v>-22.9</v>
      </c>
      <c r="AB69">
        <v>0</v>
      </c>
      <c r="AC69">
        <v>6.75</v>
      </c>
    </row>
    <row r="70" spans="7:29">
      <c r="G70" t="s">
        <v>112</v>
      </c>
      <c r="H70" s="73">
        <v>34.74</v>
      </c>
      <c r="I70" s="46">
        <v>0</v>
      </c>
      <c r="J70" s="46">
        <v>0</v>
      </c>
      <c r="K70" s="46">
        <v>0</v>
      </c>
      <c r="L70" s="46">
        <v>9.65</v>
      </c>
      <c r="M70" s="74">
        <v>0</v>
      </c>
      <c r="N70" s="73">
        <v>0</v>
      </c>
      <c r="O70" s="46">
        <v>-23</v>
      </c>
      <c r="P70" s="46">
        <v>-4</v>
      </c>
      <c r="Q70" s="46">
        <v>-32.700000000000003</v>
      </c>
      <c r="R70" s="46">
        <v>0</v>
      </c>
      <c r="S70" s="74">
        <v>0</v>
      </c>
      <c r="U70" s="73">
        <v>-59.8</v>
      </c>
      <c r="V70" s="74">
        <v>44.39</v>
      </c>
      <c r="W70">
        <v>34.74</v>
      </c>
      <c r="X70">
        <v>-23</v>
      </c>
      <c r="Y70">
        <v>-0.1</v>
      </c>
      <c r="Z70">
        <v>9.65</v>
      </c>
      <c r="AA70">
        <v>-32.700000000000003</v>
      </c>
      <c r="AB70">
        <v>0</v>
      </c>
      <c r="AC70">
        <v>-4</v>
      </c>
    </row>
    <row r="71" spans="7:29">
      <c r="G71" t="s">
        <v>113</v>
      </c>
      <c r="H71" s="73">
        <v>38.590000000000003</v>
      </c>
      <c r="I71" s="46">
        <v>0</v>
      </c>
      <c r="J71" s="46">
        <v>3.86</v>
      </c>
      <c r="K71" s="46">
        <v>0</v>
      </c>
      <c r="L71" s="46">
        <v>9.65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-0.1</v>
      </c>
      <c r="V71" s="74">
        <v>52.1</v>
      </c>
      <c r="W71">
        <v>38.590000000000003</v>
      </c>
      <c r="X71">
        <v>0</v>
      </c>
      <c r="Y71">
        <v>-0.1</v>
      </c>
      <c r="Z71">
        <v>9.65</v>
      </c>
      <c r="AA71">
        <v>0</v>
      </c>
      <c r="AB71">
        <v>0</v>
      </c>
      <c r="AC71">
        <v>3.86</v>
      </c>
    </row>
    <row r="72" spans="7:29">
      <c r="G72" t="s">
        <v>114</v>
      </c>
      <c r="H72" s="73">
        <v>57.9</v>
      </c>
      <c r="I72" s="46">
        <v>0</v>
      </c>
      <c r="J72" s="46">
        <v>1.93</v>
      </c>
      <c r="K72" s="46">
        <v>0</v>
      </c>
      <c r="L72" s="46">
        <v>8.68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-0.1</v>
      </c>
      <c r="V72" s="74">
        <v>68.510000000000005</v>
      </c>
      <c r="W72">
        <v>57.9</v>
      </c>
      <c r="X72">
        <v>0</v>
      </c>
      <c r="Y72">
        <v>-0.1</v>
      </c>
      <c r="Z72">
        <v>8.68</v>
      </c>
      <c r="AA72">
        <v>0</v>
      </c>
      <c r="AB72">
        <v>0</v>
      </c>
      <c r="AC72">
        <v>1.93</v>
      </c>
    </row>
    <row r="73" spans="7:29">
      <c r="G73" t="s">
        <v>115</v>
      </c>
      <c r="H73" s="73">
        <v>73.34</v>
      </c>
      <c r="I73" s="46">
        <v>0</v>
      </c>
      <c r="J73" s="46">
        <v>4.82</v>
      </c>
      <c r="K73" s="46">
        <v>0</v>
      </c>
      <c r="L73" s="46">
        <v>8.68</v>
      </c>
      <c r="M73" s="74">
        <v>0</v>
      </c>
      <c r="N73" s="73">
        <v>0</v>
      </c>
      <c r="O73" s="46">
        <v>0</v>
      </c>
      <c r="P73" s="46">
        <v>0</v>
      </c>
      <c r="Q73" s="46">
        <v>-10.4</v>
      </c>
      <c r="R73" s="46">
        <v>0</v>
      </c>
      <c r="S73" s="74">
        <v>0</v>
      </c>
      <c r="U73" s="73">
        <v>-10.5</v>
      </c>
      <c r="V73" s="74">
        <v>86.84</v>
      </c>
      <c r="W73">
        <v>73.34</v>
      </c>
      <c r="X73">
        <v>0</v>
      </c>
      <c r="Y73">
        <v>-0.1</v>
      </c>
      <c r="Z73">
        <v>8.68</v>
      </c>
      <c r="AA73">
        <v>-10.4</v>
      </c>
      <c r="AB73">
        <v>0</v>
      </c>
      <c r="AC73">
        <v>4.82</v>
      </c>
    </row>
    <row r="74" spans="7:29">
      <c r="G74" t="s">
        <v>116</v>
      </c>
      <c r="H74" s="73">
        <v>73.34</v>
      </c>
      <c r="I74" s="46">
        <v>0</v>
      </c>
      <c r="J74" s="46">
        <v>3.86</v>
      </c>
      <c r="K74" s="46">
        <v>0</v>
      </c>
      <c r="L74" s="46">
        <v>6.75</v>
      </c>
      <c r="M74" s="74">
        <v>0</v>
      </c>
      <c r="N74" s="73">
        <v>0</v>
      </c>
      <c r="O74" s="46">
        <v>0</v>
      </c>
      <c r="P74" s="46">
        <v>0</v>
      </c>
      <c r="Q74" s="46">
        <v>-19.5</v>
      </c>
      <c r="R74" s="46">
        <v>0</v>
      </c>
      <c r="S74" s="74">
        <v>0</v>
      </c>
      <c r="U74" s="73">
        <v>-19.600000000000001</v>
      </c>
      <c r="V74" s="74">
        <v>83.95</v>
      </c>
      <c r="W74">
        <v>73.34</v>
      </c>
      <c r="X74">
        <v>0</v>
      </c>
      <c r="Y74">
        <v>-0.1</v>
      </c>
      <c r="Z74">
        <v>6.75</v>
      </c>
      <c r="AA74">
        <v>-19.5</v>
      </c>
      <c r="AB74">
        <v>0</v>
      </c>
      <c r="AC74">
        <v>3.86</v>
      </c>
    </row>
    <row r="75" spans="7:29">
      <c r="G75" t="s">
        <v>117</v>
      </c>
      <c r="H75" s="73">
        <v>107.1</v>
      </c>
      <c r="I75" s="46">
        <v>0</v>
      </c>
      <c r="J75" s="46">
        <v>0</v>
      </c>
      <c r="K75" s="46">
        <v>0</v>
      </c>
      <c r="L75" s="46">
        <v>5.79</v>
      </c>
      <c r="M75" s="74">
        <v>0</v>
      </c>
      <c r="N75" s="73">
        <v>0</v>
      </c>
      <c r="O75" s="46">
        <v>0</v>
      </c>
      <c r="P75" s="46">
        <v>-4</v>
      </c>
      <c r="Q75" s="46">
        <v>-45.7</v>
      </c>
      <c r="R75" s="46">
        <v>0</v>
      </c>
      <c r="S75" s="74">
        <v>0</v>
      </c>
      <c r="U75" s="73">
        <v>-49.8</v>
      </c>
      <c r="V75" s="74">
        <v>112.89</v>
      </c>
      <c r="W75">
        <v>107.1</v>
      </c>
      <c r="X75">
        <v>0</v>
      </c>
      <c r="Y75">
        <v>-0.1</v>
      </c>
      <c r="Z75">
        <v>5.79</v>
      </c>
      <c r="AA75">
        <v>-45.7</v>
      </c>
      <c r="AB75">
        <v>0</v>
      </c>
      <c r="AC75">
        <v>-4</v>
      </c>
    </row>
    <row r="76" spans="7:29">
      <c r="G76" t="s">
        <v>118</v>
      </c>
      <c r="H76" s="73">
        <v>83.95</v>
      </c>
      <c r="I76" s="46">
        <v>0</v>
      </c>
      <c r="J76" s="46">
        <v>0</v>
      </c>
      <c r="K76" s="46">
        <v>0</v>
      </c>
      <c r="L76" s="46">
        <v>4.82</v>
      </c>
      <c r="M76" s="74">
        <v>0</v>
      </c>
      <c r="N76" s="73">
        <v>0</v>
      </c>
      <c r="O76" s="46">
        <v>-20</v>
      </c>
      <c r="P76" s="46">
        <v>-16</v>
      </c>
      <c r="Q76" s="46">
        <v>-60</v>
      </c>
      <c r="R76" s="46">
        <v>0</v>
      </c>
      <c r="S76" s="74">
        <v>0</v>
      </c>
      <c r="U76" s="73">
        <v>-96.1</v>
      </c>
      <c r="V76" s="74">
        <v>88.77</v>
      </c>
      <c r="W76">
        <v>83.95</v>
      </c>
      <c r="X76">
        <v>-20</v>
      </c>
      <c r="Y76">
        <v>-0.1</v>
      </c>
      <c r="Z76">
        <v>4.82</v>
      </c>
      <c r="AA76">
        <v>-60</v>
      </c>
      <c r="AB76">
        <v>0</v>
      </c>
      <c r="AC76">
        <v>-16</v>
      </c>
    </row>
    <row r="77" spans="7:29">
      <c r="G77" t="s">
        <v>119</v>
      </c>
      <c r="H77" s="73">
        <v>125.43</v>
      </c>
      <c r="I77" s="46">
        <v>0</v>
      </c>
      <c r="J77" s="46">
        <v>0</v>
      </c>
      <c r="K77" s="46">
        <v>0</v>
      </c>
      <c r="L77" s="46">
        <v>3.86</v>
      </c>
      <c r="M77" s="74">
        <v>0.1</v>
      </c>
      <c r="N77" s="73">
        <v>0</v>
      </c>
      <c r="O77" s="46">
        <v>0</v>
      </c>
      <c r="P77" s="46">
        <v>-24</v>
      </c>
      <c r="Q77" s="46">
        <v>-78</v>
      </c>
      <c r="R77" s="46">
        <v>0</v>
      </c>
      <c r="S77" s="74">
        <v>0</v>
      </c>
      <c r="U77" s="73">
        <v>-102.1</v>
      </c>
      <c r="V77" s="74">
        <v>129.38999999999999</v>
      </c>
      <c r="W77">
        <v>125.43</v>
      </c>
      <c r="X77">
        <v>0</v>
      </c>
      <c r="Y77">
        <v>-0.1</v>
      </c>
      <c r="Z77">
        <v>3.86</v>
      </c>
      <c r="AA77">
        <v>-78</v>
      </c>
      <c r="AB77">
        <v>0.1</v>
      </c>
      <c r="AC77">
        <v>-24</v>
      </c>
    </row>
    <row r="78" spans="7:29">
      <c r="G78" t="s">
        <v>120</v>
      </c>
      <c r="H78" s="73">
        <v>137.99</v>
      </c>
      <c r="I78" s="46">
        <v>0</v>
      </c>
      <c r="J78" s="46">
        <v>0</v>
      </c>
      <c r="K78" s="46">
        <v>0</v>
      </c>
      <c r="L78" s="46">
        <v>2.89</v>
      </c>
      <c r="M78" s="74">
        <v>0</v>
      </c>
      <c r="N78" s="73">
        <v>0</v>
      </c>
      <c r="O78" s="46">
        <v>0</v>
      </c>
      <c r="P78" s="46">
        <v>-22</v>
      </c>
      <c r="Q78" s="46">
        <v>-88.8</v>
      </c>
      <c r="R78" s="46">
        <v>0</v>
      </c>
      <c r="S78" s="74">
        <v>0</v>
      </c>
      <c r="U78" s="73">
        <v>-110.9</v>
      </c>
      <c r="V78" s="74">
        <v>140.88</v>
      </c>
      <c r="W78">
        <v>137.99</v>
      </c>
      <c r="X78">
        <v>0</v>
      </c>
      <c r="Y78">
        <v>-0.1</v>
      </c>
      <c r="Z78">
        <v>2.89</v>
      </c>
      <c r="AA78">
        <v>-88.8</v>
      </c>
      <c r="AB78">
        <v>0</v>
      </c>
      <c r="AC78">
        <v>-22</v>
      </c>
    </row>
    <row r="79" spans="7:29">
      <c r="G79" t="s">
        <v>121</v>
      </c>
      <c r="H79" s="73">
        <v>18.34</v>
      </c>
      <c r="I79" s="46">
        <v>0</v>
      </c>
      <c r="J79" s="46">
        <v>0</v>
      </c>
      <c r="K79" s="46">
        <v>0</v>
      </c>
      <c r="L79" s="46">
        <v>2.89</v>
      </c>
      <c r="M79" s="74">
        <v>0</v>
      </c>
      <c r="N79" s="73">
        <v>0</v>
      </c>
      <c r="O79" s="46">
        <v>0</v>
      </c>
      <c r="P79" s="46">
        <v>0</v>
      </c>
      <c r="Q79" s="46">
        <v>-83.3</v>
      </c>
      <c r="R79" s="46">
        <v>0</v>
      </c>
      <c r="S79" s="74">
        <v>0</v>
      </c>
      <c r="U79" s="73">
        <v>-83.3</v>
      </c>
      <c r="V79" s="74">
        <v>21.23</v>
      </c>
      <c r="W79">
        <v>18.34</v>
      </c>
      <c r="X79">
        <v>0</v>
      </c>
      <c r="Y79">
        <v>0</v>
      </c>
      <c r="Z79">
        <v>2.89</v>
      </c>
      <c r="AA79">
        <v>-83.3</v>
      </c>
      <c r="AB79">
        <v>0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2.89</v>
      </c>
      <c r="M80" s="74">
        <v>0</v>
      </c>
      <c r="N80" s="73">
        <v>-18</v>
      </c>
      <c r="O80" s="46">
        <v>0</v>
      </c>
      <c r="P80" s="46">
        <v>0</v>
      </c>
      <c r="Q80" s="46">
        <v>-88.1</v>
      </c>
      <c r="R80" s="46">
        <v>0</v>
      </c>
      <c r="S80" s="74">
        <v>0</v>
      </c>
      <c r="U80" s="73">
        <v>-106.1</v>
      </c>
      <c r="V80" s="74">
        <v>2.89</v>
      </c>
      <c r="W80">
        <v>-18</v>
      </c>
      <c r="X80">
        <v>0</v>
      </c>
      <c r="Y80">
        <v>0</v>
      </c>
      <c r="Z80">
        <v>2.89</v>
      </c>
      <c r="AA80">
        <v>-88.1</v>
      </c>
      <c r="AB80">
        <v>0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2.9</v>
      </c>
      <c r="M81" s="74">
        <v>0.96</v>
      </c>
      <c r="N81" s="73">
        <v>-38</v>
      </c>
      <c r="O81" s="46">
        <v>0</v>
      </c>
      <c r="P81" s="46">
        <v>-10</v>
      </c>
      <c r="Q81" s="46">
        <v>-61.5</v>
      </c>
      <c r="R81" s="46">
        <v>0</v>
      </c>
      <c r="S81" s="74">
        <v>0</v>
      </c>
      <c r="U81" s="73">
        <v>-109.5</v>
      </c>
      <c r="V81" s="74">
        <v>3.86</v>
      </c>
      <c r="W81">
        <v>-38</v>
      </c>
      <c r="X81">
        <v>0</v>
      </c>
      <c r="Y81">
        <v>0</v>
      </c>
      <c r="Z81">
        <v>2.9</v>
      </c>
      <c r="AA81">
        <v>-61.5</v>
      </c>
      <c r="AB81">
        <v>0.96</v>
      </c>
      <c r="AC81">
        <v>-10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2.89</v>
      </c>
      <c r="M82" s="74">
        <v>7.43</v>
      </c>
      <c r="N82" s="73">
        <v>-37</v>
      </c>
      <c r="O82" s="46">
        <v>0</v>
      </c>
      <c r="P82" s="46">
        <v>-35</v>
      </c>
      <c r="Q82" s="46">
        <v>-65.599999999999994</v>
      </c>
      <c r="R82" s="46">
        <v>0</v>
      </c>
      <c r="S82" s="74">
        <v>0</v>
      </c>
      <c r="U82" s="73">
        <v>-137.6</v>
      </c>
      <c r="V82" s="74">
        <v>10.32</v>
      </c>
      <c r="W82">
        <v>-37</v>
      </c>
      <c r="X82">
        <v>0</v>
      </c>
      <c r="Y82">
        <v>0</v>
      </c>
      <c r="Z82">
        <v>2.89</v>
      </c>
      <c r="AA82">
        <v>-65.599999999999994</v>
      </c>
      <c r="AB82">
        <v>7.43</v>
      </c>
      <c r="AC82">
        <v>-35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3.37</v>
      </c>
      <c r="M83" s="74">
        <v>0.1</v>
      </c>
      <c r="N83" s="73">
        <v>-17</v>
      </c>
      <c r="O83" s="46">
        <v>-30</v>
      </c>
      <c r="P83" s="46">
        <v>-36</v>
      </c>
      <c r="Q83" s="46">
        <v>-53.9</v>
      </c>
      <c r="R83" s="46">
        <v>0</v>
      </c>
      <c r="S83" s="74">
        <v>0</v>
      </c>
      <c r="U83" s="73">
        <v>-136.9</v>
      </c>
      <c r="V83" s="74">
        <v>3.47</v>
      </c>
      <c r="W83">
        <v>-17</v>
      </c>
      <c r="X83">
        <v>-30</v>
      </c>
      <c r="Y83">
        <v>0</v>
      </c>
      <c r="Z83">
        <v>3.37</v>
      </c>
      <c r="AA83">
        <v>-53.9</v>
      </c>
      <c r="AB83">
        <v>0.1</v>
      </c>
      <c r="AC83">
        <v>-36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3.76</v>
      </c>
      <c r="M84" s="74">
        <v>0.1</v>
      </c>
      <c r="N84" s="73">
        <v>-62</v>
      </c>
      <c r="O84" s="46">
        <v>-30</v>
      </c>
      <c r="P84" s="46">
        <v>-35</v>
      </c>
      <c r="Q84" s="46">
        <v>-52.5</v>
      </c>
      <c r="R84" s="46">
        <v>0</v>
      </c>
      <c r="S84" s="74">
        <v>0</v>
      </c>
      <c r="U84" s="73">
        <v>-179.5</v>
      </c>
      <c r="V84" s="74">
        <v>3.86</v>
      </c>
      <c r="W84">
        <v>-62</v>
      </c>
      <c r="X84">
        <v>-30</v>
      </c>
      <c r="Y84">
        <v>0</v>
      </c>
      <c r="Z84">
        <v>3.76</v>
      </c>
      <c r="AA84">
        <v>-52.5</v>
      </c>
      <c r="AB84">
        <v>0.1</v>
      </c>
      <c r="AC84">
        <v>-35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3.95</v>
      </c>
      <c r="M85" s="74">
        <v>0.1</v>
      </c>
      <c r="N85" s="73">
        <v>-41</v>
      </c>
      <c r="O85" s="46">
        <v>-55</v>
      </c>
      <c r="P85" s="46">
        <v>-52</v>
      </c>
      <c r="Q85" s="46">
        <v>-44.3</v>
      </c>
      <c r="R85" s="46">
        <v>0</v>
      </c>
      <c r="S85" s="74">
        <v>0</v>
      </c>
      <c r="U85" s="73">
        <v>-192.3</v>
      </c>
      <c r="V85" s="74">
        <v>4.05</v>
      </c>
      <c r="W85">
        <v>-41</v>
      </c>
      <c r="X85">
        <v>-55</v>
      </c>
      <c r="Y85">
        <v>0</v>
      </c>
      <c r="Z85">
        <v>3.95</v>
      </c>
      <c r="AA85">
        <v>-44.3</v>
      </c>
      <c r="AB85">
        <v>0.1</v>
      </c>
      <c r="AC85">
        <v>-52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2.5299999999999998</v>
      </c>
      <c r="M86" s="74">
        <v>1.9</v>
      </c>
      <c r="N86" s="73">
        <v>-32</v>
      </c>
      <c r="O86" s="46">
        <v>-49</v>
      </c>
      <c r="P86" s="46">
        <v>-52</v>
      </c>
      <c r="Q86" s="46">
        <v>-44.2</v>
      </c>
      <c r="R86" s="46">
        <v>0</v>
      </c>
      <c r="S86" s="74">
        <v>0</v>
      </c>
      <c r="U86" s="73">
        <v>-177.2</v>
      </c>
      <c r="V86" s="74">
        <v>4.43</v>
      </c>
      <c r="W86">
        <v>-32</v>
      </c>
      <c r="X86">
        <v>-49</v>
      </c>
      <c r="Y86">
        <v>0</v>
      </c>
      <c r="Z86">
        <v>2.5299999999999998</v>
      </c>
      <c r="AA86">
        <v>-44.2</v>
      </c>
      <c r="AB86">
        <v>1.9</v>
      </c>
      <c r="AC86">
        <v>-52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1.39</v>
      </c>
      <c r="M87" s="74">
        <v>0.91</v>
      </c>
      <c r="N87" s="73">
        <v>-16</v>
      </c>
      <c r="O87" s="46">
        <v>-37</v>
      </c>
      <c r="P87" s="46">
        <v>-43</v>
      </c>
      <c r="Q87" s="46">
        <v>-43.3</v>
      </c>
      <c r="R87" s="46">
        <v>0</v>
      </c>
      <c r="S87" s="74">
        <v>0</v>
      </c>
      <c r="U87" s="73">
        <v>-139.30000000000001</v>
      </c>
      <c r="V87" s="74">
        <v>2.2999999999999998</v>
      </c>
      <c r="W87">
        <v>-16</v>
      </c>
      <c r="X87">
        <v>-37</v>
      </c>
      <c r="Y87">
        <v>0</v>
      </c>
      <c r="Z87">
        <v>1.39</v>
      </c>
      <c r="AA87">
        <v>-43.3</v>
      </c>
      <c r="AB87">
        <v>0.91</v>
      </c>
      <c r="AC87">
        <v>-43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1.21</v>
      </c>
      <c r="M88" s="74">
        <v>0.43</v>
      </c>
      <c r="N88" s="73">
        <v>-15</v>
      </c>
      <c r="O88" s="46">
        <v>0</v>
      </c>
      <c r="P88" s="46">
        <v>-45</v>
      </c>
      <c r="Q88" s="46">
        <v>-41.9</v>
      </c>
      <c r="R88" s="46">
        <v>0</v>
      </c>
      <c r="S88" s="74">
        <v>0</v>
      </c>
      <c r="U88" s="73">
        <v>-101.9</v>
      </c>
      <c r="V88" s="74">
        <v>1.64</v>
      </c>
      <c r="W88">
        <v>-15</v>
      </c>
      <c r="X88">
        <v>0</v>
      </c>
      <c r="Y88">
        <v>0</v>
      </c>
      <c r="Z88">
        <v>1.21</v>
      </c>
      <c r="AA88">
        <v>-41.9</v>
      </c>
      <c r="AB88">
        <v>0.43</v>
      </c>
      <c r="AC88">
        <v>-45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0.61</v>
      </c>
      <c r="M89" s="74">
        <v>0.44</v>
      </c>
      <c r="N89" s="73">
        <v>-35</v>
      </c>
      <c r="O89" s="46">
        <v>0</v>
      </c>
      <c r="P89" s="46">
        <v>-13</v>
      </c>
      <c r="Q89" s="46">
        <v>-43.3</v>
      </c>
      <c r="R89" s="46">
        <v>0</v>
      </c>
      <c r="S89" s="74">
        <v>0</v>
      </c>
      <c r="U89" s="73">
        <v>-91.3</v>
      </c>
      <c r="V89" s="74">
        <v>1.05</v>
      </c>
      <c r="W89">
        <v>-35</v>
      </c>
      <c r="X89">
        <v>0</v>
      </c>
      <c r="Y89">
        <v>0</v>
      </c>
      <c r="Z89">
        <v>0.61</v>
      </c>
      <c r="AA89">
        <v>-43.3</v>
      </c>
      <c r="AB89">
        <v>0.44</v>
      </c>
      <c r="AC89">
        <v>-13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0.88</v>
      </c>
      <c r="M90" s="74">
        <v>0.61</v>
      </c>
      <c r="N90" s="73">
        <v>-24</v>
      </c>
      <c r="O90" s="46">
        <v>0</v>
      </c>
      <c r="P90" s="46">
        <v>-14</v>
      </c>
      <c r="Q90" s="46">
        <v>-43.7</v>
      </c>
      <c r="R90" s="46">
        <v>0</v>
      </c>
      <c r="S90" s="74">
        <v>0</v>
      </c>
      <c r="U90" s="73">
        <v>-81.7</v>
      </c>
      <c r="V90" s="74">
        <v>1.49</v>
      </c>
      <c r="W90">
        <v>-24</v>
      </c>
      <c r="X90">
        <v>0</v>
      </c>
      <c r="Y90">
        <v>0</v>
      </c>
      <c r="Z90">
        <v>0.88</v>
      </c>
      <c r="AA90">
        <v>-43.7</v>
      </c>
      <c r="AB90">
        <v>0.61</v>
      </c>
      <c r="AC90">
        <v>-14</v>
      </c>
    </row>
    <row r="91" spans="7:29">
      <c r="G91" t="s">
        <v>133</v>
      </c>
      <c r="H91" s="73">
        <v>0</v>
      </c>
      <c r="I91" s="46">
        <v>32.44</v>
      </c>
      <c r="J91" s="46">
        <v>0</v>
      </c>
      <c r="K91" s="46">
        <v>0</v>
      </c>
      <c r="L91" s="46">
        <v>2.0699999999999998</v>
      </c>
      <c r="M91" s="74">
        <v>1.65</v>
      </c>
      <c r="N91" s="73">
        <v>-54</v>
      </c>
      <c r="O91" s="46">
        <v>0</v>
      </c>
      <c r="P91" s="46">
        <v>-19</v>
      </c>
      <c r="Q91" s="46">
        <v>-45.4</v>
      </c>
      <c r="R91" s="46">
        <v>0</v>
      </c>
      <c r="S91" s="74">
        <v>0</v>
      </c>
      <c r="U91" s="73">
        <v>-118.4</v>
      </c>
      <c r="V91" s="74">
        <v>36.159999999999997</v>
      </c>
      <c r="W91">
        <v>-54</v>
      </c>
      <c r="X91">
        <v>32.44</v>
      </c>
      <c r="Y91">
        <v>0</v>
      </c>
      <c r="Z91">
        <v>2.0699999999999998</v>
      </c>
      <c r="AA91">
        <v>-45.4</v>
      </c>
      <c r="AB91">
        <v>1.65</v>
      </c>
      <c r="AC91">
        <v>-19</v>
      </c>
    </row>
    <row r="92" spans="7:29">
      <c r="G92" t="s">
        <v>134</v>
      </c>
      <c r="H92" s="73">
        <v>0</v>
      </c>
      <c r="I92" s="46">
        <v>62.38</v>
      </c>
      <c r="J92" s="46">
        <v>0</v>
      </c>
      <c r="K92" s="46">
        <v>0</v>
      </c>
      <c r="L92" s="46">
        <v>1.84</v>
      </c>
      <c r="M92" s="74">
        <v>1.51</v>
      </c>
      <c r="N92" s="73">
        <v>-52</v>
      </c>
      <c r="O92" s="46">
        <v>0</v>
      </c>
      <c r="P92" s="46">
        <v>-30</v>
      </c>
      <c r="Q92" s="46">
        <v>-47.5</v>
      </c>
      <c r="R92" s="46">
        <v>0</v>
      </c>
      <c r="S92" s="74">
        <v>0</v>
      </c>
      <c r="U92" s="73">
        <v>-129.5</v>
      </c>
      <c r="V92" s="74">
        <v>65.73</v>
      </c>
      <c r="W92">
        <v>-52</v>
      </c>
      <c r="X92">
        <v>62.38</v>
      </c>
      <c r="Y92">
        <v>0</v>
      </c>
      <c r="Z92">
        <v>1.84</v>
      </c>
      <c r="AA92">
        <v>-47.5</v>
      </c>
      <c r="AB92">
        <v>1.51</v>
      </c>
      <c r="AC92">
        <v>-30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2.02</v>
      </c>
      <c r="M93" s="74">
        <v>1.02</v>
      </c>
      <c r="N93" s="73">
        <v>0</v>
      </c>
      <c r="O93" s="46">
        <v>-26</v>
      </c>
      <c r="P93" s="46">
        <v>-28</v>
      </c>
      <c r="Q93" s="46">
        <v>-46</v>
      </c>
      <c r="R93" s="46">
        <v>0</v>
      </c>
      <c r="S93" s="74">
        <v>0</v>
      </c>
      <c r="U93" s="73">
        <v>-100</v>
      </c>
      <c r="V93" s="74">
        <v>3.04</v>
      </c>
      <c r="W93">
        <v>0</v>
      </c>
      <c r="X93">
        <v>-26</v>
      </c>
      <c r="Y93">
        <v>0</v>
      </c>
      <c r="Z93">
        <v>2.02</v>
      </c>
      <c r="AA93">
        <v>-46</v>
      </c>
      <c r="AB93">
        <v>1.02</v>
      </c>
      <c r="AC93">
        <v>-28</v>
      </c>
    </row>
    <row r="94" spans="7:29">
      <c r="G94" t="s">
        <v>136</v>
      </c>
      <c r="H94" s="73">
        <v>0</v>
      </c>
      <c r="I94" s="46">
        <v>0</v>
      </c>
      <c r="J94" s="46">
        <v>14.92</v>
      </c>
      <c r="K94" s="46">
        <v>0</v>
      </c>
      <c r="L94" s="46">
        <v>1.85</v>
      </c>
      <c r="M94" s="74">
        <v>1.1000000000000001</v>
      </c>
      <c r="N94" s="73">
        <v>0</v>
      </c>
      <c r="O94" s="46">
        <v>-29</v>
      </c>
      <c r="P94" s="46">
        <v>0</v>
      </c>
      <c r="Q94" s="46">
        <v>-44.4</v>
      </c>
      <c r="R94" s="46">
        <v>0</v>
      </c>
      <c r="S94" s="74">
        <v>0</v>
      </c>
      <c r="U94" s="73">
        <v>-73.400000000000006</v>
      </c>
      <c r="V94" s="74">
        <v>17.87</v>
      </c>
      <c r="W94">
        <v>0</v>
      </c>
      <c r="X94">
        <v>-29</v>
      </c>
      <c r="Y94">
        <v>0</v>
      </c>
      <c r="Z94">
        <v>1.85</v>
      </c>
      <c r="AA94">
        <v>-44.4</v>
      </c>
      <c r="AB94">
        <v>1.1000000000000001</v>
      </c>
      <c r="AC94">
        <v>14.92</v>
      </c>
    </row>
    <row r="95" spans="7:29">
      <c r="G95" t="s">
        <v>137</v>
      </c>
      <c r="H95" s="73">
        <v>0</v>
      </c>
      <c r="I95" s="46">
        <v>0</v>
      </c>
      <c r="J95" s="46">
        <v>59.66</v>
      </c>
      <c r="K95" s="46">
        <v>0</v>
      </c>
      <c r="L95" s="46">
        <v>1.57</v>
      </c>
      <c r="M95" s="74">
        <v>0.76</v>
      </c>
      <c r="N95" s="73">
        <v>0</v>
      </c>
      <c r="O95" s="46">
        <v>-28</v>
      </c>
      <c r="P95" s="46">
        <v>0</v>
      </c>
      <c r="Q95" s="46">
        <v>-47.4</v>
      </c>
      <c r="R95" s="46">
        <v>0</v>
      </c>
      <c r="S95" s="74">
        <v>0</v>
      </c>
      <c r="U95" s="73">
        <v>-75.400000000000006</v>
      </c>
      <c r="V95" s="74">
        <v>61.99</v>
      </c>
      <c r="W95">
        <v>0</v>
      </c>
      <c r="X95">
        <v>-28</v>
      </c>
      <c r="Y95">
        <v>0</v>
      </c>
      <c r="Z95">
        <v>1.57</v>
      </c>
      <c r="AA95">
        <v>-47.4</v>
      </c>
      <c r="AB95">
        <v>0.76</v>
      </c>
      <c r="AC95">
        <v>59.66</v>
      </c>
    </row>
    <row r="96" spans="7:29">
      <c r="G96" t="s">
        <v>138</v>
      </c>
      <c r="H96" s="73">
        <v>0</v>
      </c>
      <c r="I96" s="46">
        <v>0</v>
      </c>
      <c r="J96" s="46">
        <v>77.3</v>
      </c>
      <c r="K96" s="46">
        <v>0</v>
      </c>
      <c r="L96" s="46">
        <v>1.51</v>
      </c>
      <c r="M96" s="74">
        <v>0</v>
      </c>
      <c r="N96" s="73">
        <v>0</v>
      </c>
      <c r="O96" s="46">
        <v>-24</v>
      </c>
      <c r="P96" s="46">
        <v>0</v>
      </c>
      <c r="Q96" s="46">
        <v>-48.9</v>
      </c>
      <c r="R96" s="46">
        <v>0</v>
      </c>
      <c r="S96" s="74">
        <v>0</v>
      </c>
      <c r="U96" s="73">
        <v>-72.900000000000006</v>
      </c>
      <c r="V96" s="74">
        <v>78.81</v>
      </c>
      <c r="W96">
        <v>0</v>
      </c>
      <c r="X96">
        <v>-24</v>
      </c>
      <c r="Y96">
        <v>0</v>
      </c>
      <c r="Z96">
        <v>1.51</v>
      </c>
      <c r="AA96">
        <v>-48.9</v>
      </c>
      <c r="AB96">
        <v>0</v>
      </c>
      <c r="AC96">
        <v>77.3</v>
      </c>
    </row>
    <row r="97" spans="1:83">
      <c r="G97" t="s">
        <v>139</v>
      </c>
      <c r="H97" s="73">
        <v>0</v>
      </c>
      <c r="I97" s="46">
        <v>0</v>
      </c>
      <c r="J97" s="46">
        <v>50.34</v>
      </c>
      <c r="K97" s="46">
        <v>0</v>
      </c>
      <c r="L97" s="46">
        <v>1.62</v>
      </c>
      <c r="M97" s="74">
        <v>0</v>
      </c>
      <c r="N97" s="73">
        <v>-10</v>
      </c>
      <c r="O97" s="46">
        <v>-25</v>
      </c>
      <c r="P97" s="46">
        <v>0</v>
      </c>
      <c r="Q97" s="46">
        <v>-42.7</v>
      </c>
      <c r="R97" s="46">
        <v>0</v>
      </c>
      <c r="S97" s="74">
        <v>0</v>
      </c>
      <c r="U97" s="73">
        <v>-77.7</v>
      </c>
      <c r="V97" s="74">
        <v>51.96</v>
      </c>
      <c r="W97">
        <v>-10</v>
      </c>
      <c r="X97">
        <v>-25</v>
      </c>
      <c r="Y97">
        <v>0</v>
      </c>
      <c r="Z97">
        <v>1.62</v>
      </c>
      <c r="AA97">
        <v>-42.7</v>
      </c>
      <c r="AB97">
        <v>0</v>
      </c>
      <c r="AC97">
        <v>50.34</v>
      </c>
    </row>
    <row r="98" spans="1:83">
      <c r="G98" t="s">
        <v>140</v>
      </c>
      <c r="H98" s="73">
        <v>0</v>
      </c>
      <c r="I98" s="46">
        <v>0</v>
      </c>
      <c r="J98" s="46">
        <v>40.409999999999997</v>
      </c>
      <c r="K98" s="46">
        <v>0</v>
      </c>
      <c r="L98" s="46">
        <v>1.5</v>
      </c>
      <c r="M98" s="74">
        <v>0</v>
      </c>
      <c r="N98" s="73">
        <v>-9</v>
      </c>
      <c r="O98" s="46">
        <v>-25</v>
      </c>
      <c r="P98" s="46">
        <v>0</v>
      </c>
      <c r="Q98" s="46">
        <v>-37.4</v>
      </c>
      <c r="R98" s="46">
        <v>0</v>
      </c>
      <c r="S98" s="74">
        <v>0</v>
      </c>
      <c r="U98" s="73">
        <v>-71.400000000000006</v>
      </c>
      <c r="V98" s="74">
        <v>41.91</v>
      </c>
      <c r="W98">
        <v>-9</v>
      </c>
      <c r="X98">
        <v>-25</v>
      </c>
      <c r="Y98">
        <v>0</v>
      </c>
      <c r="Z98">
        <v>1.5</v>
      </c>
      <c r="AA98">
        <v>-37.4</v>
      </c>
      <c r="AB98">
        <v>0</v>
      </c>
      <c r="AC98">
        <v>40.409999999999997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0.28592499999999998</v>
      </c>
      <c r="I99" s="69">
        <f t="shared" ref="I99:BQ99" si="1">SUM(I3:I98)/4000</f>
        <v>0.10330499999999998</v>
      </c>
      <c r="J99" s="69">
        <f t="shared" si="1"/>
        <v>0.21969750000000002</v>
      </c>
      <c r="K99" s="69">
        <f t="shared" si="1"/>
        <v>0</v>
      </c>
      <c r="L99" s="69">
        <f t="shared" si="1"/>
        <v>0.11200249999999994</v>
      </c>
      <c r="M99" s="69">
        <f t="shared" si="1"/>
        <v>4.8050000000000002E-3</v>
      </c>
      <c r="N99" s="68">
        <f t="shared" si="1"/>
        <v>-1.1387499999999999</v>
      </c>
      <c r="O99" s="69">
        <f t="shared" si="1"/>
        <v>-0.24299999999999999</v>
      </c>
      <c r="P99" s="69">
        <f t="shared" si="1"/>
        <v>-0.40300000000000002</v>
      </c>
      <c r="Q99" s="69">
        <f t="shared" si="1"/>
        <v>-0.83074500000000018</v>
      </c>
      <c r="R99" s="69">
        <f t="shared" si="1"/>
        <v>0</v>
      </c>
      <c r="S99" s="70">
        <f t="shared" si="1"/>
        <v>0</v>
      </c>
      <c r="U99" s="68">
        <f t="shared" si="1"/>
        <v>-2.6250950000000022</v>
      </c>
      <c r="V99" s="70">
        <f t="shared" si="1"/>
        <v>0.72573500000000002</v>
      </c>
      <c r="W99">
        <f t="shared" si="1"/>
        <v>-0.85282500000000006</v>
      </c>
      <c r="X99">
        <f t="shared" si="1"/>
        <v>-0.13969499999999999</v>
      </c>
      <c r="Y99">
        <f t="shared" si="1"/>
        <v>-9.6000000000000148E-3</v>
      </c>
      <c r="Z99">
        <f t="shared" si="1"/>
        <v>0.11200249999999994</v>
      </c>
      <c r="AA99">
        <f t="shared" si="1"/>
        <v>-0.83074500000000018</v>
      </c>
      <c r="AB99">
        <f t="shared" si="1"/>
        <v>4.8050000000000002E-3</v>
      </c>
      <c r="AC99">
        <f t="shared" si="1"/>
        <v>-0.18330250000000006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4" t="s">
        <v>224</v>
      </c>
      <c r="W2" s="28" t="s">
        <v>256</v>
      </c>
      <c r="X2" t="s">
        <v>626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626</v>
      </c>
      <c r="U3" s="73">
        <v>-2</v>
      </c>
      <c r="V3" s="74">
        <v>0</v>
      </c>
      <c r="W3">
        <v>0</v>
      </c>
      <c r="X3">
        <v>-2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0</v>
      </c>
      <c r="W4">
        <v>0</v>
      </c>
      <c r="X4">
        <v>-2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0</v>
      </c>
      <c r="W5">
        <v>0</v>
      </c>
      <c r="X5">
        <v>-2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0</v>
      </c>
      <c r="W6">
        <v>0</v>
      </c>
      <c r="X6">
        <v>-2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0</v>
      </c>
      <c r="W7">
        <v>0</v>
      </c>
      <c r="X7">
        <v>-2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0</v>
      </c>
      <c r="W8">
        <v>0</v>
      </c>
      <c r="X8">
        <v>-2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-1.92</v>
      </c>
      <c r="V9" s="74">
        <v>0</v>
      </c>
      <c r="W9">
        <v>0</v>
      </c>
      <c r="X9">
        <v>-1.92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-2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-2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-2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-2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-1.91</v>
      </c>
      <c r="V15" s="74">
        <v>0</v>
      </c>
      <c r="W15">
        <v>0</v>
      </c>
      <c r="X15">
        <v>-1.91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1.45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1.45</v>
      </c>
      <c r="W19">
        <v>0</v>
      </c>
      <c r="X19">
        <v>0</v>
      </c>
      <c r="Y19">
        <v>1.45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2.8</v>
      </c>
      <c r="W20">
        <v>0</v>
      </c>
      <c r="X20">
        <v>0</v>
      </c>
      <c r="Y20">
        <v>2.8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6.56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6.56</v>
      </c>
      <c r="W21">
        <v>0</v>
      </c>
      <c r="X21">
        <v>0</v>
      </c>
      <c r="Y21">
        <v>6.56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4.4400000000000004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4.4400000000000004</v>
      </c>
      <c r="W22">
        <v>0</v>
      </c>
      <c r="X22">
        <v>0</v>
      </c>
      <c r="Y22">
        <v>4.4400000000000004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7.14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7.14</v>
      </c>
      <c r="W23">
        <v>0</v>
      </c>
      <c r="X23">
        <v>0</v>
      </c>
      <c r="Y23">
        <v>7.14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8.3000000000000007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8.3000000000000007</v>
      </c>
      <c r="W24">
        <v>0</v>
      </c>
      <c r="X24">
        <v>0</v>
      </c>
      <c r="Y24">
        <v>8.3000000000000007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4.54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4.54</v>
      </c>
      <c r="W25">
        <v>0</v>
      </c>
      <c r="X25">
        <v>0</v>
      </c>
      <c r="Y25">
        <v>4.54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3.96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3.96</v>
      </c>
      <c r="W26">
        <v>0</v>
      </c>
      <c r="X26">
        <v>0</v>
      </c>
      <c r="Y26">
        <v>3.96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4.54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4.54</v>
      </c>
      <c r="W27">
        <v>0</v>
      </c>
      <c r="X27">
        <v>0</v>
      </c>
      <c r="Y27">
        <v>4.54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9.17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9.17</v>
      </c>
      <c r="W28">
        <v>0</v>
      </c>
      <c r="X28">
        <v>0</v>
      </c>
      <c r="Y28">
        <v>9.17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6.46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6.46</v>
      </c>
      <c r="W29">
        <v>0</v>
      </c>
      <c r="X29">
        <v>0</v>
      </c>
      <c r="Y29">
        <v>6.46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6.85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6.85</v>
      </c>
      <c r="W30">
        <v>0</v>
      </c>
      <c r="X30">
        <v>0</v>
      </c>
      <c r="Y30">
        <v>6.85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0.02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0.02</v>
      </c>
      <c r="W32">
        <v>0</v>
      </c>
      <c r="X32">
        <v>0</v>
      </c>
      <c r="Y32">
        <v>0.02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5.31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5.31</v>
      </c>
      <c r="W33">
        <v>0</v>
      </c>
      <c r="X33">
        <v>0</v>
      </c>
      <c r="Y33">
        <v>5.31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2.3199999999999998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2.3199999999999998</v>
      </c>
      <c r="W34">
        <v>0</v>
      </c>
      <c r="X34">
        <v>0</v>
      </c>
      <c r="Y34">
        <v>2.3199999999999998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3.47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3.47</v>
      </c>
      <c r="W35">
        <v>0</v>
      </c>
      <c r="X35">
        <v>0</v>
      </c>
      <c r="Y35">
        <v>3.47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8.01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8.01</v>
      </c>
      <c r="W36">
        <v>0</v>
      </c>
      <c r="X36">
        <v>0</v>
      </c>
      <c r="Y36">
        <v>8.01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11</v>
      </c>
      <c r="W37">
        <v>0</v>
      </c>
      <c r="X37">
        <v>0</v>
      </c>
      <c r="Y37">
        <v>11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8.1999999999999993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8.1999999999999993</v>
      </c>
      <c r="W38">
        <v>0</v>
      </c>
      <c r="X38">
        <v>0</v>
      </c>
      <c r="Y38">
        <v>8.1999999999999993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7.72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7.72</v>
      </c>
      <c r="W39">
        <v>0</v>
      </c>
      <c r="X39">
        <v>0</v>
      </c>
      <c r="Y39">
        <v>7.72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7.82</v>
      </c>
      <c r="W40">
        <v>0</v>
      </c>
      <c r="X40">
        <v>0</v>
      </c>
      <c r="Y40">
        <v>7.82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6.46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6.46</v>
      </c>
      <c r="W41">
        <v>0</v>
      </c>
      <c r="X41">
        <v>0</v>
      </c>
      <c r="Y41">
        <v>6.46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6.46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6.46</v>
      </c>
      <c r="W42">
        <v>0</v>
      </c>
      <c r="X42">
        <v>0</v>
      </c>
      <c r="Y42">
        <v>6.46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6.85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6.85</v>
      </c>
      <c r="W43">
        <v>0</v>
      </c>
      <c r="X43">
        <v>0</v>
      </c>
      <c r="Y43">
        <v>6.85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4.92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4.92</v>
      </c>
      <c r="W44">
        <v>0</v>
      </c>
      <c r="X44">
        <v>0</v>
      </c>
      <c r="Y44">
        <v>4.92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3.09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3.09</v>
      </c>
      <c r="W45">
        <v>0</v>
      </c>
      <c r="X45">
        <v>0</v>
      </c>
      <c r="Y45">
        <v>3.09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0.48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0.48</v>
      </c>
      <c r="W46">
        <v>0</v>
      </c>
      <c r="X46">
        <v>0</v>
      </c>
      <c r="Y46">
        <v>0.48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1.45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1.45</v>
      </c>
      <c r="W47">
        <v>0</v>
      </c>
      <c r="X47">
        <v>0</v>
      </c>
      <c r="Y47">
        <v>1.45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1.54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1.54</v>
      </c>
      <c r="W49">
        <v>0</v>
      </c>
      <c r="X49">
        <v>0</v>
      </c>
      <c r="Y49">
        <v>1.54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3.96</v>
      </c>
      <c r="W50">
        <v>0</v>
      </c>
      <c r="X50">
        <v>0</v>
      </c>
      <c r="Y50">
        <v>3.96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0.28999999999999998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0.28999999999999998</v>
      </c>
      <c r="W52">
        <v>0</v>
      </c>
      <c r="X52">
        <v>0</v>
      </c>
      <c r="Y52">
        <v>0.28999999999999998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7.33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7.33</v>
      </c>
      <c r="W54">
        <v>0</v>
      </c>
      <c r="X54">
        <v>0</v>
      </c>
      <c r="Y54">
        <v>7.33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6.08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6.08</v>
      </c>
      <c r="W55">
        <v>0</v>
      </c>
      <c r="X55">
        <v>0</v>
      </c>
      <c r="Y55">
        <v>6.08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1.83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1.83</v>
      </c>
      <c r="W56">
        <v>0</v>
      </c>
      <c r="X56">
        <v>0</v>
      </c>
      <c r="Y56">
        <v>1.83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3.47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3.47</v>
      </c>
      <c r="W57">
        <v>0</v>
      </c>
      <c r="X57">
        <v>0</v>
      </c>
      <c r="Y57">
        <v>3.47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2.12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2.12</v>
      </c>
      <c r="W58">
        <v>0</v>
      </c>
      <c r="X58">
        <v>0</v>
      </c>
      <c r="Y58">
        <v>2.12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4.1500000000000004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4.1500000000000004</v>
      </c>
      <c r="W59">
        <v>0</v>
      </c>
      <c r="X59">
        <v>0</v>
      </c>
      <c r="Y59">
        <v>4.1500000000000004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8.7799999999999994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8.7799999999999994</v>
      </c>
      <c r="W60">
        <v>0</v>
      </c>
      <c r="X60">
        <v>0</v>
      </c>
      <c r="Y60">
        <v>8.7799999999999994</v>
      </c>
    </row>
    <row r="61" spans="7:25">
      <c r="G61" t="s">
        <v>103</v>
      </c>
      <c r="H61" s="73">
        <v>45.35</v>
      </c>
      <c r="I61" s="46">
        <v>0</v>
      </c>
      <c r="J61" s="46">
        <v>0</v>
      </c>
      <c r="K61" s="46">
        <v>0</v>
      </c>
      <c r="L61" s="46">
        <v>0</v>
      </c>
      <c r="M61" s="74">
        <v>8.39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53.74</v>
      </c>
      <c r="W61">
        <v>45.35</v>
      </c>
      <c r="X61">
        <v>0</v>
      </c>
      <c r="Y61">
        <v>8.39</v>
      </c>
    </row>
    <row r="62" spans="7:25">
      <c r="G62" t="s">
        <v>104</v>
      </c>
      <c r="H62" s="73">
        <v>183.33</v>
      </c>
      <c r="I62" s="46">
        <v>0</v>
      </c>
      <c r="J62" s="46">
        <v>0</v>
      </c>
      <c r="K62" s="46">
        <v>0</v>
      </c>
      <c r="L62" s="46">
        <v>0</v>
      </c>
      <c r="M62" s="74">
        <v>8.8800000000000008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192.21</v>
      </c>
      <c r="W62">
        <v>183.33</v>
      </c>
      <c r="X62">
        <v>0</v>
      </c>
      <c r="Y62">
        <v>8.8800000000000008</v>
      </c>
    </row>
    <row r="63" spans="7:25">
      <c r="G63" t="s">
        <v>105</v>
      </c>
      <c r="H63" s="73">
        <v>202.63</v>
      </c>
      <c r="I63" s="46">
        <v>0</v>
      </c>
      <c r="J63" s="46">
        <v>0</v>
      </c>
      <c r="K63" s="46">
        <v>0</v>
      </c>
      <c r="L63" s="46">
        <v>0</v>
      </c>
      <c r="M63" s="74">
        <v>6.08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208.71</v>
      </c>
      <c r="W63">
        <v>202.63</v>
      </c>
      <c r="X63">
        <v>0</v>
      </c>
      <c r="Y63">
        <v>6.08</v>
      </c>
    </row>
    <row r="64" spans="7:25">
      <c r="G64" t="s">
        <v>106</v>
      </c>
      <c r="H64" s="73">
        <v>219.03</v>
      </c>
      <c r="I64" s="46">
        <v>0</v>
      </c>
      <c r="J64" s="46">
        <v>0</v>
      </c>
      <c r="K64" s="46">
        <v>0</v>
      </c>
      <c r="L64" s="46">
        <v>0</v>
      </c>
      <c r="M64" s="74">
        <v>7.72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226.75</v>
      </c>
      <c r="W64">
        <v>219.03</v>
      </c>
      <c r="X64">
        <v>0</v>
      </c>
      <c r="Y64">
        <v>7.72</v>
      </c>
    </row>
    <row r="65" spans="7:25">
      <c r="G65" t="s">
        <v>107</v>
      </c>
      <c r="H65" s="73">
        <v>267.27</v>
      </c>
      <c r="I65" s="46">
        <v>0</v>
      </c>
      <c r="J65" s="46">
        <v>0</v>
      </c>
      <c r="K65" s="46">
        <v>0</v>
      </c>
      <c r="L65" s="46">
        <v>0</v>
      </c>
      <c r="M65" s="74">
        <v>11.1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278.37</v>
      </c>
      <c r="W65">
        <v>267.27</v>
      </c>
      <c r="X65">
        <v>0</v>
      </c>
      <c r="Y65">
        <v>11.1</v>
      </c>
    </row>
    <row r="66" spans="7:25">
      <c r="G66" t="s">
        <v>108</v>
      </c>
      <c r="H66" s="73">
        <v>244.12</v>
      </c>
      <c r="I66" s="46">
        <v>0</v>
      </c>
      <c r="J66" s="46">
        <v>0</v>
      </c>
      <c r="K66" s="46">
        <v>0</v>
      </c>
      <c r="L66" s="46">
        <v>0</v>
      </c>
      <c r="M66" s="74">
        <v>8.7799999999999994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252.9</v>
      </c>
      <c r="W66">
        <v>244.12</v>
      </c>
      <c r="X66">
        <v>0</v>
      </c>
      <c r="Y66">
        <v>8.7799999999999994</v>
      </c>
    </row>
    <row r="67" spans="7:25">
      <c r="G67" t="s">
        <v>109</v>
      </c>
      <c r="H67" s="73">
        <v>191.33</v>
      </c>
      <c r="I67" s="46">
        <v>0</v>
      </c>
      <c r="J67" s="46">
        <v>0</v>
      </c>
      <c r="K67" s="46">
        <v>0</v>
      </c>
      <c r="L67" s="46">
        <v>0</v>
      </c>
      <c r="M67" s="74">
        <v>8.11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199.44</v>
      </c>
      <c r="W67">
        <v>191.33</v>
      </c>
      <c r="X67">
        <v>0</v>
      </c>
      <c r="Y67">
        <v>8.11</v>
      </c>
    </row>
    <row r="68" spans="7:25">
      <c r="G68" t="s">
        <v>110</v>
      </c>
      <c r="H68" s="73">
        <v>157.28</v>
      </c>
      <c r="I68" s="46">
        <v>0</v>
      </c>
      <c r="J68" s="46">
        <v>0</v>
      </c>
      <c r="K68" s="46">
        <v>0</v>
      </c>
      <c r="L68" s="46">
        <v>0</v>
      </c>
      <c r="M68" s="74">
        <v>7.72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165</v>
      </c>
      <c r="W68">
        <v>157.28</v>
      </c>
      <c r="X68">
        <v>0</v>
      </c>
      <c r="Y68">
        <v>7.72</v>
      </c>
    </row>
    <row r="69" spans="7:25">
      <c r="G69" t="s">
        <v>111</v>
      </c>
      <c r="H69" s="73">
        <v>120.22</v>
      </c>
      <c r="I69" s="46">
        <v>0</v>
      </c>
      <c r="J69" s="46">
        <v>0</v>
      </c>
      <c r="K69" s="46">
        <v>0</v>
      </c>
      <c r="L69" s="46">
        <v>0</v>
      </c>
      <c r="M69" s="74">
        <v>7.53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127.75</v>
      </c>
      <c r="W69">
        <v>120.22</v>
      </c>
      <c r="X69">
        <v>0</v>
      </c>
      <c r="Y69">
        <v>7.53</v>
      </c>
    </row>
    <row r="70" spans="7:25">
      <c r="G70" t="s">
        <v>112</v>
      </c>
      <c r="H70" s="73">
        <v>40.14</v>
      </c>
      <c r="I70" s="46">
        <v>0</v>
      </c>
      <c r="J70" s="46">
        <v>0</v>
      </c>
      <c r="K70" s="46">
        <v>0</v>
      </c>
      <c r="L70" s="46">
        <v>0</v>
      </c>
      <c r="M70" s="74">
        <v>8.68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48.82</v>
      </c>
      <c r="W70">
        <v>40.14</v>
      </c>
      <c r="X70">
        <v>0</v>
      </c>
      <c r="Y70">
        <v>8.68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9.4600000000000009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9.4600000000000009</v>
      </c>
      <c r="W71">
        <v>0</v>
      </c>
      <c r="X71">
        <v>0</v>
      </c>
      <c r="Y71">
        <v>9.4600000000000009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8.68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8.68</v>
      </c>
      <c r="W72">
        <v>0</v>
      </c>
      <c r="X72">
        <v>0</v>
      </c>
      <c r="Y72">
        <v>8.68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8.9700000000000006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8.9700000000000006</v>
      </c>
      <c r="W73">
        <v>0</v>
      </c>
      <c r="X73">
        <v>0</v>
      </c>
      <c r="Y73">
        <v>8.9700000000000006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6.66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6.66</v>
      </c>
      <c r="W74">
        <v>0</v>
      </c>
      <c r="X74">
        <v>0</v>
      </c>
      <c r="Y74">
        <v>6.66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4.7300000000000004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4.7300000000000004</v>
      </c>
      <c r="W75">
        <v>0</v>
      </c>
      <c r="X75">
        <v>0</v>
      </c>
      <c r="Y75">
        <v>4.7300000000000004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4.25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4.25</v>
      </c>
      <c r="W76">
        <v>0</v>
      </c>
      <c r="X76">
        <v>0</v>
      </c>
      <c r="Y76">
        <v>4.25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4.26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4.26</v>
      </c>
      <c r="W77">
        <v>0</v>
      </c>
      <c r="X77">
        <v>0</v>
      </c>
      <c r="Y77">
        <v>4.26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-2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-2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-2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-2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8.11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8.11</v>
      </c>
      <c r="W83">
        <v>0</v>
      </c>
      <c r="X83">
        <v>-2</v>
      </c>
      <c r="Y83">
        <v>8.11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8.69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8.69</v>
      </c>
      <c r="W84">
        <v>0</v>
      </c>
      <c r="X84">
        <v>-2</v>
      </c>
      <c r="Y84">
        <v>8.69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7.19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7.19</v>
      </c>
      <c r="W85">
        <v>0</v>
      </c>
      <c r="X85">
        <v>-2</v>
      </c>
      <c r="Y85">
        <v>7.19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</v>
      </c>
      <c r="W86">
        <v>0</v>
      </c>
      <c r="X86">
        <v>-2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</v>
      </c>
      <c r="W87">
        <v>0</v>
      </c>
      <c r="X87">
        <v>-2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0.69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0.69</v>
      </c>
      <c r="W88">
        <v>0</v>
      </c>
      <c r="X88">
        <v>-2</v>
      </c>
      <c r="Y88">
        <v>0.69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0.35</v>
      </c>
      <c r="W89">
        <v>0</v>
      </c>
      <c r="X89">
        <v>-2</v>
      </c>
      <c r="Y89">
        <v>0.35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0.39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0.39</v>
      </c>
      <c r="W90">
        <v>0</v>
      </c>
      <c r="X90">
        <v>-2</v>
      </c>
      <c r="Y90">
        <v>0.39</v>
      </c>
    </row>
    <row r="91" spans="7:25">
      <c r="G91" t="s">
        <v>133</v>
      </c>
      <c r="H91" s="73">
        <v>0.39</v>
      </c>
      <c r="I91" s="46">
        <v>0</v>
      </c>
      <c r="J91" s="46">
        <v>0</v>
      </c>
      <c r="K91" s="46">
        <v>0</v>
      </c>
      <c r="L91" s="46">
        <v>0</v>
      </c>
      <c r="M91" s="74">
        <v>0.17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0.56000000000000005</v>
      </c>
      <c r="W91">
        <v>0.39</v>
      </c>
      <c r="X91">
        <v>-2</v>
      </c>
      <c r="Y91">
        <v>0.17</v>
      </c>
    </row>
    <row r="92" spans="7:25">
      <c r="G92" t="s">
        <v>134</v>
      </c>
      <c r="H92" s="73">
        <v>13.85</v>
      </c>
      <c r="I92" s="46">
        <v>0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14.02</v>
      </c>
      <c r="W92">
        <v>13.85</v>
      </c>
      <c r="X92">
        <v>-2</v>
      </c>
      <c r="Y92">
        <v>0.17</v>
      </c>
    </row>
    <row r="93" spans="7:25">
      <c r="G93" t="s">
        <v>135</v>
      </c>
      <c r="H93" s="73">
        <v>9.09</v>
      </c>
      <c r="I93" s="46">
        <v>0</v>
      </c>
      <c r="J93" s="46">
        <v>0</v>
      </c>
      <c r="K93" s="46">
        <v>0</v>
      </c>
      <c r="L93" s="46">
        <v>0</v>
      </c>
      <c r="M93" s="74">
        <v>0.11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9.1999999999999993</v>
      </c>
      <c r="W93">
        <v>9.09</v>
      </c>
      <c r="X93">
        <v>-2</v>
      </c>
      <c r="Y93">
        <v>0.11</v>
      </c>
    </row>
    <row r="94" spans="7:25">
      <c r="G94" t="s">
        <v>136</v>
      </c>
      <c r="H94" s="73">
        <v>26.93</v>
      </c>
      <c r="I94" s="46">
        <v>0</v>
      </c>
      <c r="J94" s="46">
        <v>0</v>
      </c>
      <c r="K94" s="46">
        <v>0</v>
      </c>
      <c r="L94" s="46">
        <v>0</v>
      </c>
      <c r="M94" s="74">
        <v>0.11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27.04</v>
      </c>
      <c r="W94">
        <v>26.93</v>
      </c>
      <c r="X94">
        <v>-2</v>
      </c>
      <c r="Y94">
        <v>0.11</v>
      </c>
    </row>
    <row r="95" spans="7:25">
      <c r="G95" t="s">
        <v>137</v>
      </c>
      <c r="H95" s="73">
        <v>8.06</v>
      </c>
      <c r="I95" s="46">
        <v>0</v>
      </c>
      <c r="J95" s="46">
        <v>0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8.16</v>
      </c>
      <c r="W95">
        <v>8.06</v>
      </c>
      <c r="X95">
        <v>-2</v>
      </c>
      <c r="Y95">
        <v>0.1</v>
      </c>
    </row>
    <row r="96" spans="7:25">
      <c r="G96" t="s">
        <v>138</v>
      </c>
      <c r="H96" s="73">
        <v>9.26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9.26</v>
      </c>
      <c r="W96">
        <v>9.26</v>
      </c>
      <c r="X96">
        <v>-2</v>
      </c>
      <c r="Y96">
        <v>0</v>
      </c>
    </row>
    <row r="97" spans="1:83">
      <c r="G97" t="s">
        <v>139</v>
      </c>
      <c r="H97" s="73">
        <v>9.36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9.36</v>
      </c>
      <c r="W97">
        <v>9.36</v>
      </c>
      <c r="X97">
        <v>-2</v>
      </c>
      <c r="Y97">
        <v>0</v>
      </c>
    </row>
    <row r="98" spans="1:83">
      <c r="G98" t="s">
        <v>140</v>
      </c>
      <c r="H98" s="73">
        <v>6.64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6.64</v>
      </c>
      <c r="W98">
        <v>6.64</v>
      </c>
      <c r="X98">
        <v>-2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0.43857000000000002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8.6355000000000043E-2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-1.5957499999999999E-2</v>
      </c>
      <c r="V99" s="70">
        <f t="shared" si="1"/>
        <v>0.52492500000000009</v>
      </c>
      <c r="W99">
        <f t="shared" si="1"/>
        <v>0.43857000000000002</v>
      </c>
      <c r="X99">
        <f t="shared" si="1"/>
        <v>-1.5957499999999999E-2</v>
      </c>
      <c r="Y99">
        <f t="shared" si="1"/>
        <v>8.6355000000000043E-2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45455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45455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11.2644</v>
      </c>
      <c r="E3">
        <f>GT_NG!P3</f>
        <v>13.915417884278201</v>
      </c>
      <c r="F3">
        <f>GT_Spot!P3</f>
        <v>0</v>
      </c>
      <c r="G3">
        <f>PPCL_NG!P3</f>
        <v>82.17</v>
      </c>
      <c r="H3">
        <f>PPCL_Spot!P3</f>
        <v>0</v>
      </c>
      <c r="I3">
        <f>Bawana_NG!P3</f>
        <v>74.967071598765671</v>
      </c>
      <c r="J3">
        <f>Bawana_RLNG!P3</f>
        <v>0</v>
      </c>
      <c r="K3">
        <f>Bawana_Spot!P3</f>
        <v>500.81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1256.1885488311175</v>
      </c>
      <c r="P3" s="36">
        <v>118.33548286128713</v>
      </c>
      <c r="Q3" s="36">
        <v>38.229999999999997</v>
      </c>
      <c r="R3" s="38">
        <v>0</v>
      </c>
      <c r="S3" s="38">
        <v>7.65</v>
      </c>
      <c r="T3" s="37">
        <f>SUMPRODUCT(LTA!J3:AN3,LTA!J$101:AN$101,LTA!J$103:AN$103)</f>
        <v>75.33</v>
      </c>
      <c r="U3" s="37">
        <f>SUMPRODUCT(LTA!J3:AN3,LTA!J$102:AN$102,LTA!J$103:AN$103)</f>
        <v>143.26999999999998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1127.3399999999997</v>
      </c>
      <c r="AB3" s="75">
        <f>-STOA!N3</f>
        <v>0</v>
      </c>
      <c r="AC3">
        <f>SUMIF(B3:AB3,"&gt;0")*$AC$2-SUMIF(B3:AB3,"&lt;0")*($AC$2/(1-$AC$2))+SUMIF(AI3:AR3,"&gt;0")*$AC$2-SUMIF(AI3:AR3,"&lt;0")*($AC$2/(1-$AC$2))</f>
        <v>29.416055939567997</v>
      </c>
      <c r="AD3">
        <f>SUM(B3:AB3,AI3:AV3)-AC3</f>
        <v>3368.0548652358802</v>
      </c>
      <c r="AE3">
        <f>'IDT-1'!B3</f>
        <v>11</v>
      </c>
      <c r="AF3" s="24"/>
      <c r="AG3">
        <f>SUM(AD3:AF3)</f>
        <v>3379.0548652358802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-52</v>
      </c>
      <c r="AM3" s="34">
        <f>RTM_PXI!H3</f>
        <v>0</v>
      </c>
      <c r="AN3" s="34">
        <f>RTM_PXI!N3</f>
        <v>0</v>
      </c>
      <c r="AO3" s="147">
        <f>GDAM_IEX!H3</f>
        <v>0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11.2644</v>
      </c>
      <c r="E4">
        <f>GT_NG!P4</f>
        <v>14.236353009935712</v>
      </c>
      <c r="F4">
        <f>GT_Spot!P4</f>
        <v>0</v>
      </c>
      <c r="G4">
        <f>PPCL_NG!P4</f>
        <v>82.17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480.81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1252.4931677928855</v>
      </c>
      <c r="P4" s="36">
        <v>118.33548286128713</v>
      </c>
      <c r="Q4" s="36">
        <v>38.229999999999997</v>
      </c>
      <c r="R4" s="38">
        <v>0</v>
      </c>
      <c r="S4" s="38">
        <v>7.65</v>
      </c>
      <c r="T4" s="37">
        <f>SUMPRODUCT(LTA!J4:AN4,LTA!J$101:AN$101,LTA!J$103:AN$103)</f>
        <v>75.989999999999995</v>
      </c>
      <c r="U4" s="37">
        <f>SUMPRODUCT(LTA!J4:AN4,LTA!J$102:AN$102,LTA!J$103:AN$103)</f>
        <v>141.87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1127.3399999999997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29.381046605754467</v>
      </c>
      <c r="AD4">
        <f t="shared" ref="AD4:AD67" si="1">SUM(B4:AB4,AI4:AV4)-AC4</f>
        <v>3373.9644525233743</v>
      </c>
      <c r="AE4">
        <f>'IDT-1'!B4</f>
        <v>0</v>
      </c>
      <c r="AF4" s="24"/>
      <c r="AG4">
        <f t="shared" ref="AG4:AG67" si="2">SUM(AD4:AF4)</f>
        <v>3373.9644525233743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-47</v>
      </c>
      <c r="AM4" s="34">
        <f>RTM_PXI!H4</f>
        <v>0</v>
      </c>
      <c r="AN4" s="34">
        <f>RTM_PXI!N4</f>
        <v>0</v>
      </c>
      <c r="AO4" s="147">
        <f>GDAM_IEX!H4</f>
        <v>0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11.2644</v>
      </c>
      <c r="E5">
        <f>GT_NG!P5</f>
        <v>14.236353009935712</v>
      </c>
      <c r="F5">
        <f>GT_Spot!P5</f>
        <v>0</v>
      </c>
      <c r="G5">
        <f>PPCL_NG!P5</f>
        <v>82.17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360.81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1252.961047978574</v>
      </c>
      <c r="P5" s="36">
        <v>118.33548286128713</v>
      </c>
      <c r="Q5" s="36">
        <v>38.229999999999997</v>
      </c>
      <c r="R5" s="38">
        <v>0</v>
      </c>
      <c r="S5" s="38">
        <v>7.66</v>
      </c>
      <c r="T5" s="37">
        <f>SUMPRODUCT(LTA!J5:AN5,LTA!J$101:AN$101,LTA!J$103:AN$103)</f>
        <v>76.33</v>
      </c>
      <c r="U5" s="37">
        <f>SUMPRODUCT(LTA!J5:AN5,LTA!J$102:AN$102,LTA!J$103:AN$103)</f>
        <v>140.99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1127.3399999999997</v>
      </c>
      <c r="AB5" s="75">
        <f>-STOA!N5</f>
        <v>0</v>
      </c>
      <c r="AC5">
        <f t="shared" si="0"/>
        <v>27.97942038624447</v>
      </c>
      <c r="AD5">
        <f t="shared" si="1"/>
        <v>3302.9039589285735</v>
      </c>
      <c r="AE5">
        <f>'IDT-1'!B5</f>
        <v>0</v>
      </c>
      <c r="AF5" s="24"/>
      <c r="AG5">
        <f t="shared" si="2"/>
        <v>3302.9039589285735</v>
      </c>
      <c r="AI5" s="34">
        <f>PXIL!H5</f>
        <v>0</v>
      </c>
      <c r="AJ5" s="34">
        <f>PXIL!N5</f>
        <v>0</v>
      </c>
      <c r="AK5" s="34">
        <f>RTM_IEX!H5</f>
        <v>0.6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0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11.2644</v>
      </c>
      <c r="E6">
        <f>GT_NG!P6</f>
        <v>14.236353009935712</v>
      </c>
      <c r="F6">
        <f>GT_Spot!P6</f>
        <v>0</v>
      </c>
      <c r="G6">
        <f>PPCL_NG!P6</f>
        <v>82.17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325.81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1252.961047978574</v>
      </c>
      <c r="P6" s="36">
        <v>118.33548286128713</v>
      </c>
      <c r="Q6" s="36">
        <v>38.229999999999997</v>
      </c>
      <c r="R6" s="38">
        <v>0</v>
      </c>
      <c r="S6" s="38">
        <v>7.66</v>
      </c>
      <c r="T6" s="37">
        <f>SUMPRODUCT(LTA!J6:AN6,LTA!J$101:AN$101,LTA!J$103:AN$103)</f>
        <v>79.66</v>
      </c>
      <c r="U6" s="37">
        <f>SUMPRODUCT(LTA!J6:AN6,LTA!J$102:AN$102,LTA!J$103:AN$103)</f>
        <v>139.29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1127.3399999999997</v>
      </c>
      <c r="AB6" s="75">
        <f>-STOA!N6</f>
        <v>0</v>
      </c>
      <c r="AC6">
        <f t="shared" si="0"/>
        <v>27.699364386244465</v>
      </c>
      <c r="AD6">
        <f t="shared" si="1"/>
        <v>3269.8440149285734</v>
      </c>
      <c r="AE6">
        <f>'IDT-1'!B6</f>
        <v>0</v>
      </c>
      <c r="AF6" s="24"/>
      <c r="AG6">
        <f t="shared" si="2"/>
        <v>3269.8440149285734</v>
      </c>
      <c r="AI6" s="34">
        <f>PXIL!H6</f>
        <v>0</v>
      </c>
      <c r="AJ6" s="34">
        <f>PXIL!N6</f>
        <v>0</v>
      </c>
      <c r="AK6" s="34">
        <f>RTM_IEX!H6</f>
        <v>0.63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11.2644</v>
      </c>
      <c r="E7">
        <f>GT_NG!P7</f>
        <v>14.236353009935712</v>
      </c>
      <c r="F7">
        <f>GT_Spot!P7</f>
        <v>0</v>
      </c>
      <c r="G7">
        <f>PPCL_NG!P7</f>
        <v>82.17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390.81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1245.6057139627278</v>
      </c>
      <c r="P7" s="36">
        <v>118.33548286128713</v>
      </c>
      <c r="Q7" s="36">
        <v>38.229999999999997</v>
      </c>
      <c r="R7" s="38">
        <v>0</v>
      </c>
      <c r="S7" s="38">
        <v>7.66</v>
      </c>
      <c r="T7" s="37">
        <f>SUMPRODUCT(LTA!J7:AN7,LTA!J$101:AN$101,LTA!J$103:AN$103)</f>
        <v>79.34</v>
      </c>
      <c r="U7" s="37">
        <f>SUMPRODUCT(LTA!J7:AN7,LTA!J$102:AN$102,LTA!J$103:AN$103)</f>
        <v>147.29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6.75</v>
      </c>
      <c r="Z7" s="34">
        <f>IEX!N7</f>
        <v>0</v>
      </c>
      <c r="AA7" s="75">
        <f>STOA!H7</f>
        <v>982.60000000000014</v>
      </c>
      <c r="AB7" s="75">
        <f>-STOA!N7</f>
        <v>0</v>
      </c>
      <c r="AC7">
        <f t="shared" si="0"/>
        <v>27.659722305803818</v>
      </c>
      <c r="AD7">
        <f t="shared" si="1"/>
        <v>3128.5883229931683</v>
      </c>
      <c r="AE7">
        <f>'IDT-1'!B7</f>
        <v>74.843999999999994</v>
      </c>
      <c r="AF7" s="24"/>
      <c r="AG7">
        <f t="shared" si="2"/>
        <v>3203.4323229931683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-68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11.2644</v>
      </c>
      <c r="E8">
        <f>GT_NG!P8</f>
        <v>14.236353009935712</v>
      </c>
      <c r="F8">
        <f>GT_Spot!P8</f>
        <v>0</v>
      </c>
      <c r="G8">
        <f>PPCL_NG!P8</f>
        <v>82.17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370.81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1245.6057139627278</v>
      </c>
      <c r="P8" s="36">
        <v>118.33548286128713</v>
      </c>
      <c r="Q8" s="36">
        <v>38.229999999999997</v>
      </c>
      <c r="R8" s="38">
        <v>0</v>
      </c>
      <c r="S8" s="38">
        <v>7.66</v>
      </c>
      <c r="T8" s="37">
        <f>SUMPRODUCT(LTA!J8:AN8,LTA!J$101:AN$101,LTA!J$103:AN$103)</f>
        <v>78.66</v>
      </c>
      <c r="U8" s="37">
        <f>SUMPRODUCT(LTA!J8:AN8,LTA!J$102:AN$102,LTA!J$103:AN$103)</f>
        <v>147.29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982.60000000000014</v>
      </c>
      <c r="AB8" s="75">
        <f>-STOA!N8</f>
        <v>0</v>
      </c>
      <c r="AC8">
        <f t="shared" si="0"/>
        <v>27.42083914807893</v>
      </c>
      <c r="AD8">
        <f t="shared" si="1"/>
        <v>3102.397206150893</v>
      </c>
      <c r="AE8">
        <f>'IDT-1'!B8</f>
        <v>59</v>
      </c>
      <c r="AF8" s="24"/>
      <c r="AG8">
        <f t="shared" si="2"/>
        <v>3161.397206150893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-67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11.2644</v>
      </c>
      <c r="E9">
        <f>GT_NG!P9</f>
        <v>14.236353009935712</v>
      </c>
      <c r="F9">
        <f>GT_Spot!P9</f>
        <v>0</v>
      </c>
      <c r="G9">
        <f>PPCL_NG!P9</f>
        <v>82.17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350.81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1249.4056828905655</v>
      </c>
      <c r="P9" s="36">
        <v>118.33548286128713</v>
      </c>
      <c r="Q9" s="36">
        <v>38.229999999999997</v>
      </c>
      <c r="R9" s="38">
        <v>0</v>
      </c>
      <c r="S9" s="38">
        <v>7.66</v>
      </c>
      <c r="T9" s="37">
        <f>SUMPRODUCT(LTA!J9:AN9,LTA!J$101:AN$101,LTA!J$103:AN$103)</f>
        <v>74.989999999999995</v>
      </c>
      <c r="U9" s="37">
        <f>SUMPRODUCT(LTA!J9:AN9,LTA!J$102:AN$102,LTA!J$103:AN$103)</f>
        <v>136.49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4.82</v>
      </c>
      <c r="Z9" s="34">
        <f>IEX!N9</f>
        <v>0</v>
      </c>
      <c r="AA9" s="75">
        <f>STOA!H9</f>
        <v>837.86</v>
      </c>
      <c r="AB9" s="75">
        <f>-STOA!N9</f>
        <v>0</v>
      </c>
      <c r="AC9">
        <f t="shared" si="0"/>
        <v>25.818459732574986</v>
      </c>
      <c r="AD9">
        <f t="shared" si="1"/>
        <v>2953.4095544942347</v>
      </c>
      <c r="AE9">
        <f>'IDT-1'!B9</f>
        <v>175</v>
      </c>
      <c r="AF9" s="24"/>
      <c r="AG9">
        <f t="shared" si="2"/>
        <v>3128.4095544942347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-47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11.2644</v>
      </c>
      <c r="E10">
        <f>GT_NG!P10</f>
        <v>14.236353009935712</v>
      </c>
      <c r="F10">
        <f>GT_Spot!P10</f>
        <v>0</v>
      </c>
      <c r="G10">
        <f>PPCL_NG!P10</f>
        <v>82.17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340.81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1246.7089877636406</v>
      </c>
      <c r="P10" s="36">
        <v>118.33548286128713</v>
      </c>
      <c r="Q10" s="36">
        <v>38.229999999999997</v>
      </c>
      <c r="R10" s="38">
        <v>0</v>
      </c>
      <c r="S10" s="38">
        <v>7.66</v>
      </c>
      <c r="T10" s="37">
        <f>SUMPRODUCT(LTA!J10:AN10,LTA!J$101:AN$101,LTA!J$103:AN$103)</f>
        <v>74.33</v>
      </c>
      <c r="U10" s="37">
        <f>SUMPRODUCT(LTA!J10:AN10,LTA!J$102:AN$102,LTA!J$103:AN$103)</f>
        <v>135.30000000000001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837.86</v>
      </c>
      <c r="AB10" s="75">
        <f>-STOA!N10</f>
        <v>0</v>
      </c>
      <c r="AC10">
        <f t="shared" si="0"/>
        <v>25.638837178059035</v>
      </c>
      <c r="AD10">
        <f t="shared" si="1"/>
        <v>2936.2224819218254</v>
      </c>
      <c r="AE10">
        <f>'IDT-1'!B10</f>
        <v>148</v>
      </c>
      <c r="AF10" s="24"/>
      <c r="AG10">
        <f t="shared" si="2"/>
        <v>3084.2224819218254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-45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11.2644</v>
      </c>
      <c r="E11">
        <f>GT_NG!P11</f>
        <v>14.236353009935712</v>
      </c>
      <c r="F11">
        <f>GT_Spot!P11</f>
        <v>0</v>
      </c>
      <c r="G11">
        <f>PPCL_NG!P11</f>
        <v>82.17</v>
      </c>
      <c r="H11">
        <f>PPCL_Spot!P11</f>
        <v>0</v>
      </c>
      <c r="I11">
        <f>Bawana_NG!P11</f>
        <v>134.60515198444139</v>
      </c>
      <c r="J11">
        <f>Bawana_RLNG!P11</f>
        <v>0</v>
      </c>
      <c r="K11">
        <f>Bawana_Spot!P11</f>
        <v>170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1242.909018835803</v>
      </c>
      <c r="P11" s="36">
        <v>118.33548286128713</v>
      </c>
      <c r="Q11" s="36">
        <v>38.229999999999997</v>
      </c>
      <c r="R11" s="38">
        <v>0</v>
      </c>
      <c r="S11" s="38">
        <v>7.6599999999999993</v>
      </c>
      <c r="T11" s="37">
        <f>SUMPRODUCT(LTA!J11:AN11,LTA!J$101:AN$101,LTA!J$103:AN$103)</f>
        <v>72.66</v>
      </c>
      <c r="U11" s="37">
        <f>SUMPRODUCT(LTA!J11:AN11,LTA!J$102:AN$102,LTA!J$103:AN$103)</f>
        <v>134.30000000000001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288.51</v>
      </c>
      <c r="Z11" s="34">
        <f>IEX!N11</f>
        <v>0</v>
      </c>
      <c r="AA11" s="75">
        <f>STOA!H11</f>
        <v>712.43000000000006</v>
      </c>
      <c r="AB11" s="75">
        <f>-STOA!N11</f>
        <v>0</v>
      </c>
      <c r="AC11">
        <f t="shared" si="0"/>
        <v>26.505244447269234</v>
      </c>
      <c r="AD11">
        <f t="shared" si="1"/>
        <v>2873.8051622441981</v>
      </c>
      <c r="AE11">
        <f>'IDT-1'!B11</f>
        <v>200</v>
      </c>
      <c r="AF11" s="24"/>
      <c r="AG11">
        <f t="shared" si="2"/>
        <v>3073.8051622441981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-127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11.2644</v>
      </c>
      <c r="E12">
        <f>GT_NG!P12</f>
        <v>14.236353009935712</v>
      </c>
      <c r="F12">
        <f>GT_Spot!P12</f>
        <v>0</v>
      </c>
      <c r="G12">
        <f>PPCL_NG!P12</f>
        <v>82.17</v>
      </c>
      <c r="H12">
        <f>PPCL_Spot!P12</f>
        <v>0</v>
      </c>
      <c r="I12">
        <f>Bawana_NG!P12</f>
        <v>134.60515198444139</v>
      </c>
      <c r="J12">
        <f>Bawana_RLNG!P12</f>
        <v>0</v>
      </c>
      <c r="K12">
        <f>Bawana_Spot!P12</f>
        <v>97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1242.2552744007685</v>
      </c>
      <c r="P12" s="36">
        <v>118.33548286128713</v>
      </c>
      <c r="Q12" s="36">
        <v>38.229999999999997</v>
      </c>
      <c r="R12" s="38">
        <v>0</v>
      </c>
      <c r="S12" s="38">
        <v>7.6599999999999993</v>
      </c>
      <c r="T12" s="37">
        <f>SUMPRODUCT(LTA!J12:AN12,LTA!J$101:AN$101,LTA!J$103:AN$103)</f>
        <v>71.989999999999995</v>
      </c>
      <c r="U12" s="37">
        <f>SUMPRODUCT(LTA!J12:AN12,LTA!J$102:AN$102,LTA!J$103:AN$103)</f>
        <v>133.30000000000001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230.61</v>
      </c>
      <c r="Z12" s="34">
        <f>IEX!N12</f>
        <v>0</v>
      </c>
      <c r="AA12" s="75">
        <f>STOA!H12</f>
        <v>712.43000000000006</v>
      </c>
      <c r="AB12" s="75">
        <f>-STOA!N12</f>
        <v>0</v>
      </c>
      <c r="AC12">
        <f t="shared" si="0"/>
        <v>24.844010899622045</v>
      </c>
      <c r="AD12">
        <f t="shared" si="1"/>
        <v>2806.2426513568107</v>
      </c>
      <c r="AE12">
        <f>'IDT-1'!B12</f>
        <v>227.68899999999999</v>
      </c>
      <c r="AF12" s="24"/>
      <c r="AG12">
        <f t="shared" si="2"/>
        <v>3033.9316513568106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-63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11.2644</v>
      </c>
      <c r="E13">
        <f>GT_NG!P13</f>
        <v>14.236353009935712</v>
      </c>
      <c r="F13">
        <f>GT_Spot!P13</f>
        <v>0</v>
      </c>
      <c r="G13">
        <f>PPCL_NG!P13</f>
        <v>82.17</v>
      </c>
      <c r="H13">
        <f>PPCL_Spot!P13</f>
        <v>0</v>
      </c>
      <c r="I13">
        <f>Bawana_NG!P13</f>
        <v>134.60515198444139</v>
      </c>
      <c r="J13">
        <f>Bawana_RLNG!P13</f>
        <v>0</v>
      </c>
      <c r="K13">
        <f>Bawana_Spot!P13</f>
        <v>97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1242.2552744007685</v>
      </c>
      <c r="P13" s="36">
        <v>118.33548286128713</v>
      </c>
      <c r="Q13" s="36">
        <v>38.229999999999997</v>
      </c>
      <c r="R13" s="38">
        <v>0</v>
      </c>
      <c r="S13" s="38">
        <v>7.6599999999999993</v>
      </c>
      <c r="T13" s="37">
        <f>SUMPRODUCT(LTA!J13:AN13,LTA!J$101:AN$101,LTA!J$103:AN$103)</f>
        <v>71.67</v>
      </c>
      <c r="U13" s="37">
        <f>SUMPRODUCT(LTA!J13:AN13,LTA!J$102:AN$102,LTA!J$103:AN$103)</f>
        <v>132.30000000000001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134.12</v>
      </c>
      <c r="Z13" s="34">
        <f>IEX!N13</f>
        <v>0</v>
      </c>
      <c r="AA13" s="75">
        <f>STOA!H13</f>
        <v>712.43000000000006</v>
      </c>
      <c r="AB13" s="75">
        <f>-STOA!N13</f>
        <v>0</v>
      </c>
      <c r="AC13">
        <f t="shared" si="0"/>
        <v>24.064762688246493</v>
      </c>
      <c r="AD13">
        <f t="shared" si="1"/>
        <v>2704.2118995681867</v>
      </c>
      <c r="AE13">
        <f>'IDT-1'!B13</f>
        <v>284.24900000000002</v>
      </c>
      <c r="AF13" s="24"/>
      <c r="AG13">
        <f t="shared" si="2"/>
        <v>2988.4608995681865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-68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11.2644</v>
      </c>
      <c r="E14">
        <f>GT_NG!P14</f>
        <v>14.236353009935712</v>
      </c>
      <c r="F14">
        <f>GT_Spot!P14</f>
        <v>0</v>
      </c>
      <c r="G14">
        <f>PPCL_NG!P14</f>
        <v>82.17</v>
      </c>
      <c r="H14">
        <f>PPCL_Spot!P14</f>
        <v>0</v>
      </c>
      <c r="I14">
        <f>Bawana_NG!P14</f>
        <v>134.60515198444139</v>
      </c>
      <c r="J14">
        <f>Bawana_RLNG!P14</f>
        <v>0</v>
      </c>
      <c r="K14">
        <f>Bawana_Spot!P14</f>
        <v>97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1240.4219290318301</v>
      </c>
      <c r="P14" s="36">
        <v>118.33548286128713</v>
      </c>
      <c r="Q14" s="36">
        <v>38.229999999999997</v>
      </c>
      <c r="R14" s="38">
        <v>0</v>
      </c>
      <c r="S14" s="38">
        <v>7.6599999999999993</v>
      </c>
      <c r="T14" s="37">
        <f>SUMPRODUCT(LTA!J14:AN14,LTA!J$101:AN$101,LTA!J$103:AN$103)</f>
        <v>71</v>
      </c>
      <c r="U14" s="37">
        <f>SUMPRODUCT(LTA!J14:AN14,LTA!J$102:AN$102,LTA!J$103:AN$103)</f>
        <v>129.28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107.1</v>
      </c>
      <c r="Z14" s="34">
        <f>IEX!N14</f>
        <v>0</v>
      </c>
      <c r="AA14" s="75">
        <f>STOA!H14</f>
        <v>712.43000000000006</v>
      </c>
      <c r="AB14" s="75">
        <f>-STOA!N14</f>
        <v>0</v>
      </c>
      <c r="AC14">
        <f t="shared" si="0"/>
        <v>23.816812060322079</v>
      </c>
      <c r="AD14">
        <f t="shared" si="1"/>
        <v>2668.9165048271725</v>
      </c>
      <c r="AE14">
        <f>'IDT-1'!B14</f>
        <v>265</v>
      </c>
      <c r="AF14" s="24"/>
      <c r="AG14">
        <f t="shared" si="2"/>
        <v>2933.9165048271725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-71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11.2644</v>
      </c>
      <c r="E15">
        <f>GT_NG!P15</f>
        <v>14.236353009935712</v>
      </c>
      <c r="F15">
        <f>GT_Spot!P15</f>
        <v>0</v>
      </c>
      <c r="G15">
        <f>PPCL_NG!P15</f>
        <v>82.17</v>
      </c>
      <c r="H15">
        <f>PPCL_Spot!P15</f>
        <v>0</v>
      </c>
      <c r="I15">
        <f>Bawana_NG!P15</f>
        <v>134.60522066394461</v>
      </c>
      <c r="J15">
        <f>Bawana_RLNG!P15</f>
        <v>0</v>
      </c>
      <c r="K15">
        <f>Bawana_Spot!P15</f>
        <v>97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1234.7250977204044</v>
      </c>
      <c r="P15" s="36">
        <v>118.33548286128713</v>
      </c>
      <c r="Q15" s="36">
        <v>38.229999999999997</v>
      </c>
      <c r="R15" s="38">
        <v>0</v>
      </c>
      <c r="S15" s="38">
        <v>7.66</v>
      </c>
      <c r="T15" s="37">
        <f>SUMPRODUCT(LTA!J15:AN15,LTA!J$101:AN$101,LTA!J$103:AN$103)</f>
        <v>70.66</v>
      </c>
      <c r="U15" s="37">
        <f>SUMPRODUCT(LTA!J15:AN15,LTA!J$102:AN$102,LTA!J$103:AN$103)</f>
        <v>127.28000000000002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83.95</v>
      </c>
      <c r="Z15" s="34">
        <f>IEX!N15</f>
        <v>0</v>
      </c>
      <c r="AA15" s="75">
        <f>STOA!H15</f>
        <v>673.73</v>
      </c>
      <c r="AB15" s="75">
        <f>-STOA!N15</f>
        <v>0</v>
      </c>
      <c r="AC15">
        <f t="shared" si="0"/>
        <v>23.111167046065482</v>
      </c>
      <c r="AD15">
        <f t="shared" si="1"/>
        <v>2613.7353872095068</v>
      </c>
      <c r="AE15">
        <f>'IDT-1'!B15</f>
        <v>285</v>
      </c>
      <c r="AF15" s="24"/>
      <c r="AG15">
        <f t="shared" si="2"/>
        <v>2898.7353872095068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-57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11.2644</v>
      </c>
      <c r="E16">
        <f>GT_NG!P16</f>
        <v>14.236353009935712</v>
      </c>
      <c r="F16">
        <f>GT_Spot!P16</f>
        <v>0</v>
      </c>
      <c r="G16">
        <f>PPCL_NG!P16</f>
        <v>82.17</v>
      </c>
      <c r="H16">
        <f>PPCL_Spot!P16</f>
        <v>0</v>
      </c>
      <c r="I16">
        <f>Bawana_NG!P16</f>
        <v>134.60522066394461</v>
      </c>
      <c r="J16">
        <f>Bawana_RLNG!P16</f>
        <v>0</v>
      </c>
      <c r="K16">
        <f>Bawana_Spot!P16</f>
        <v>97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1234.7155360135935</v>
      </c>
      <c r="P16" s="36">
        <v>118.33548286128713</v>
      </c>
      <c r="Q16" s="36">
        <v>38.229999999999997</v>
      </c>
      <c r="R16" s="38">
        <v>0</v>
      </c>
      <c r="S16" s="38">
        <v>7.66</v>
      </c>
      <c r="T16" s="37">
        <f>SUMPRODUCT(LTA!J16:AN16,LTA!J$101:AN$101,LTA!J$103:AN$103)</f>
        <v>68</v>
      </c>
      <c r="U16" s="37">
        <f>SUMPRODUCT(LTA!J16:AN16,LTA!J$102:AN$102,LTA!J$103:AN$103)</f>
        <v>125.28000000000002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54.03</v>
      </c>
      <c r="Z16" s="34">
        <f>IEX!N16</f>
        <v>0</v>
      </c>
      <c r="AA16" s="75">
        <f>STOA!H16</f>
        <v>673.73</v>
      </c>
      <c r="AB16" s="75">
        <f>-STOA!N16</f>
        <v>0</v>
      </c>
      <c r="AC16">
        <f t="shared" si="0"/>
        <v>22.98156672450116</v>
      </c>
      <c r="AD16">
        <f t="shared" si="1"/>
        <v>2560.2754258242599</v>
      </c>
      <c r="AE16">
        <f>'IDT-1'!B16</f>
        <v>282</v>
      </c>
      <c r="AF16" s="24"/>
      <c r="AG16">
        <f t="shared" si="2"/>
        <v>2842.2754258242599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-76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11.2644</v>
      </c>
      <c r="E17">
        <f>GT_NG!P17</f>
        <v>14.236353009935712</v>
      </c>
      <c r="F17">
        <f>GT_Spot!P17</f>
        <v>0</v>
      </c>
      <c r="G17">
        <f>PPCL_NG!P17</f>
        <v>82.17</v>
      </c>
      <c r="H17">
        <f>PPCL_Spot!P17</f>
        <v>0</v>
      </c>
      <c r="I17">
        <f>Bawana_NG!P17</f>
        <v>134.60522066394461</v>
      </c>
      <c r="J17">
        <f>Bawana_RLNG!P17</f>
        <v>0</v>
      </c>
      <c r="K17">
        <f>Bawana_Spot!P17</f>
        <v>97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1238.7373667296674</v>
      </c>
      <c r="P17" s="36">
        <v>118.33548286128713</v>
      </c>
      <c r="Q17" s="36">
        <v>38.229999999999997</v>
      </c>
      <c r="R17" s="38">
        <v>0</v>
      </c>
      <c r="S17" s="38">
        <v>7.66</v>
      </c>
      <c r="T17" s="37">
        <f>SUMPRODUCT(LTA!J17:AN17,LTA!J$101:AN$101,LTA!J$103:AN$103)</f>
        <v>67.33</v>
      </c>
      <c r="U17" s="37">
        <f>SUMPRODUCT(LTA!J17:AN17,LTA!J$102:AN$102,LTA!J$103:AN$103)</f>
        <v>127.28000000000002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673.73</v>
      </c>
      <c r="AB17" s="75">
        <f>-STOA!N17</f>
        <v>0</v>
      </c>
      <c r="AC17">
        <f t="shared" si="0"/>
        <v>22.259237266695283</v>
      </c>
      <c r="AD17">
        <f t="shared" si="1"/>
        <v>2549.3195859981392</v>
      </c>
      <c r="AE17">
        <f>'IDT-1'!B17</f>
        <v>288</v>
      </c>
      <c r="AF17" s="24"/>
      <c r="AG17">
        <f t="shared" si="2"/>
        <v>2837.3195859981392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-39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11.2644</v>
      </c>
      <c r="E18">
        <f>GT_NG!P18</f>
        <v>14.236353009935712</v>
      </c>
      <c r="F18">
        <f>GT_Spot!P18</f>
        <v>0</v>
      </c>
      <c r="G18">
        <f>PPCL_NG!P18</f>
        <v>82.17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97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1244.1346317291291</v>
      </c>
      <c r="P18" s="36">
        <v>118.33548286128713</v>
      </c>
      <c r="Q18" s="36">
        <v>38.229999999999997</v>
      </c>
      <c r="R18" s="38">
        <v>0</v>
      </c>
      <c r="S18" s="38">
        <v>7.66</v>
      </c>
      <c r="T18" s="37">
        <f>SUMPRODUCT(LTA!J18:AN18,LTA!J$101:AN$101,LTA!J$103:AN$103)</f>
        <v>67.010000000000005</v>
      </c>
      <c r="U18" s="37">
        <f>SUMPRODUCT(LTA!J18:AN18,LTA!J$102:AN$102,LTA!J$103:AN$103)</f>
        <v>126.28000000000002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7.72</v>
      </c>
      <c r="Z18" s="34">
        <f>IEX!N18</f>
        <v>0</v>
      </c>
      <c r="AA18" s="75">
        <f>STOA!H18</f>
        <v>673.73</v>
      </c>
      <c r="AB18" s="75">
        <f>-STOA!N18</f>
        <v>0</v>
      </c>
      <c r="AC18">
        <f t="shared" si="0"/>
        <v>22.027999287842952</v>
      </c>
      <c r="AD18">
        <f t="shared" si="1"/>
        <v>2600.3528683125087</v>
      </c>
      <c r="AE18">
        <f>'IDT-1'!B18</f>
        <v>251</v>
      </c>
      <c r="AF18" s="24"/>
      <c r="AG18">
        <f t="shared" si="2"/>
        <v>2851.3528683125087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11.2644</v>
      </c>
      <c r="E19">
        <f>GT_NG!P19</f>
        <v>14.236353009935712</v>
      </c>
      <c r="F19">
        <f>GT_Spot!P19</f>
        <v>0</v>
      </c>
      <c r="G19">
        <f>PPCL_NG!P19</f>
        <v>82.17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97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1157.1971554866086</v>
      </c>
      <c r="P19" s="36">
        <v>118.33548286128713</v>
      </c>
      <c r="Q19" s="36">
        <v>38.229999999999997</v>
      </c>
      <c r="R19" s="38">
        <v>0</v>
      </c>
      <c r="S19" s="38">
        <v>7.66</v>
      </c>
      <c r="T19" s="37">
        <f>SUMPRODUCT(LTA!J19:AN19,LTA!J$101:AN$101,LTA!J$103:AN$103)</f>
        <v>73.989999999999995</v>
      </c>
      <c r="U19" s="37">
        <f>SUMPRODUCT(LTA!J19:AN19,LTA!J$102:AN$102,LTA!J$103:AN$103)</f>
        <v>132.78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673.73</v>
      </c>
      <c r="AB19" s="75">
        <f>-STOA!N19</f>
        <v>0</v>
      </c>
      <c r="AC19">
        <f t="shared" si="0"/>
        <v>21.346108487405782</v>
      </c>
      <c r="AD19">
        <f t="shared" si="1"/>
        <v>2519.8572828704259</v>
      </c>
      <c r="AE19">
        <f>'IDT-1'!B19</f>
        <v>222</v>
      </c>
      <c r="AF19" s="24"/>
      <c r="AG19">
        <f t="shared" si="2"/>
        <v>2741.8572828704259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11.2644</v>
      </c>
      <c r="E20">
        <f>GT_NG!P20</f>
        <v>14.236353009935712</v>
      </c>
      <c r="F20">
        <f>GT_Spot!P20</f>
        <v>0</v>
      </c>
      <c r="G20">
        <f>PPCL_NG!P20</f>
        <v>82.17</v>
      </c>
      <c r="H20">
        <f>PPCL_Spot!P20</f>
        <v>0</v>
      </c>
      <c r="I20">
        <f>Bawana_NG!P20</f>
        <v>134.60522066394461</v>
      </c>
      <c r="J20">
        <f>Bawana_RLNG!P20</f>
        <v>0</v>
      </c>
      <c r="K20">
        <f>Bawana_Spot!P20</f>
        <v>97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1137.2015715994035</v>
      </c>
      <c r="P20" s="36">
        <v>118.33548286128713</v>
      </c>
      <c r="Q20" s="36">
        <v>38.229999999999997</v>
      </c>
      <c r="R20" s="38">
        <v>0</v>
      </c>
      <c r="S20" s="38">
        <v>7.66</v>
      </c>
      <c r="T20" s="37">
        <f>SUMPRODUCT(LTA!J20:AN20,LTA!J$101:AN$101,LTA!J$103:AN$103)</f>
        <v>73.33</v>
      </c>
      <c r="U20" s="37">
        <f>SUMPRODUCT(LTA!J20:AN20,LTA!J$102:AN$102,LTA!J$103:AN$103)</f>
        <v>131.68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673.73</v>
      </c>
      <c r="AB20" s="75">
        <f>-STOA!N20</f>
        <v>0</v>
      </c>
      <c r="AC20">
        <f t="shared" si="0"/>
        <v>21.163321436330396</v>
      </c>
      <c r="AD20">
        <f t="shared" si="1"/>
        <v>2498.2797066982407</v>
      </c>
      <c r="AE20">
        <f>'IDT-1'!B20</f>
        <v>191</v>
      </c>
      <c r="AF20" s="24"/>
      <c r="AG20">
        <f t="shared" si="2"/>
        <v>2689.2797066982407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11.2644</v>
      </c>
      <c r="E21">
        <f>GT_NG!P21</f>
        <v>14.236353009935712</v>
      </c>
      <c r="F21">
        <f>GT_Spot!P21</f>
        <v>0</v>
      </c>
      <c r="G21">
        <f>PPCL_NG!P21</f>
        <v>82.17</v>
      </c>
      <c r="H21">
        <f>PPCL_Spot!P21</f>
        <v>0</v>
      </c>
      <c r="I21">
        <f>Bawana_NG!P21</f>
        <v>134.60522066394461</v>
      </c>
      <c r="J21">
        <f>Bawana_RLNG!P21</f>
        <v>0</v>
      </c>
      <c r="K21">
        <f>Bawana_Spot!P21</f>
        <v>97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1145.0805790419154</v>
      </c>
      <c r="P21" s="36">
        <v>118.33548286128713</v>
      </c>
      <c r="Q21" s="36">
        <v>38.229999999999997</v>
      </c>
      <c r="R21" s="38">
        <v>0</v>
      </c>
      <c r="S21" s="38">
        <v>7.66</v>
      </c>
      <c r="T21" s="37">
        <f>SUMPRODUCT(LTA!J21:AN21,LTA!J$101:AN$101,LTA!J$103:AN$103)</f>
        <v>70.989999999999995</v>
      </c>
      <c r="U21" s="37">
        <f>SUMPRODUCT(LTA!J21:AN21,LTA!J$102:AN$102,LTA!J$103:AN$103)</f>
        <v>137.76999999999998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673.73</v>
      </c>
      <c r="AB21" s="75">
        <f>-STOA!N21</f>
        <v>0</v>
      </c>
      <c r="AC21">
        <f t="shared" si="0"/>
        <v>21.812129098847496</v>
      </c>
      <c r="AD21">
        <f t="shared" si="1"/>
        <v>2574.8699064782354</v>
      </c>
      <c r="AE21">
        <f>'IDT-1'!B21</f>
        <v>163</v>
      </c>
      <c r="AF21" s="24"/>
      <c r="AG21">
        <f t="shared" si="2"/>
        <v>2737.8699064782354</v>
      </c>
      <c r="AI21" s="34">
        <f>PXIL!H21</f>
        <v>0</v>
      </c>
      <c r="AJ21" s="34">
        <f>PXIL!N21</f>
        <v>0</v>
      </c>
      <c r="AK21" s="34">
        <f>RTM_IEX!H21</f>
        <v>65.61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11.2644</v>
      </c>
      <c r="E22">
        <f>GT_NG!P22</f>
        <v>14.236353009935712</v>
      </c>
      <c r="F22">
        <f>GT_Spot!P22</f>
        <v>0</v>
      </c>
      <c r="G22">
        <f>PPCL_NG!P22</f>
        <v>82.17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97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1145.0805790419154</v>
      </c>
      <c r="P22" s="36">
        <v>118.33548286128713</v>
      </c>
      <c r="Q22" s="36">
        <v>38.229999999999997</v>
      </c>
      <c r="R22" s="38">
        <v>0</v>
      </c>
      <c r="S22" s="38">
        <v>7.66</v>
      </c>
      <c r="T22" s="37">
        <f>SUMPRODUCT(LTA!J22:AN22,LTA!J$101:AN$101,LTA!J$103:AN$103)</f>
        <v>69.33</v>
      </c>
      <c r="U22" s="37">
        <f>SUMPRODUCT(LTA!J22:AN22,LTA!J$102:AN$102,LTA!J$103:AN$103)</f>
        <v>136.07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673.73</v>
      </c>
      <c r="AB22" s="75">
        <f>-STOA!N22</f>
        <v>0</v>
      </c>
      <c r="AC22">
        <f t="shared" si="0"/>
        <v>21.751521245270361</v>
      </c>
      <c r="AD22">
        <f t="shared" si="1"/>
        <v>2567.7152936678681</v>
      </c>
      <c r="AE22">
        <f>'IDT-1'!B22</f>
        <v>128</v>
      </c>
      <c r="AF22" s="24"/>
      <c r="AG22">
        <f t="shared" si="2"/>
        <v>2695.7152936678681</v>
      </c>
      <c r="AI22" s="34">
        <f>PXIL!H22</f>
        <v>0</v>
      </c>
      <c r="AJ22" s="34">
        <f>PXIL!N22</f>
        <v>0</v>
      </c>
      <c r="AK22" s="34">
        <f>RTM_IEX!H22</f>
        <v>61.75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11.2644</v>
      </c>
      <c r="E23">
        <f>GT_NG!P23</f>
        <v>14.236353009935712</v>
      </c>
      <c r="F23">
        <f>GT_Spot!P23</f>
        <v>0</v>
      </c>
      <c r="G23">
        <f>PPCL_NG!P23</f>
        <v>82.17</v>
      </c>
      <c r="H23">
        <f>PPCL_Spot!P23</f>
        <v>0</v>
      </c>
      <c r="I23">
        <f>Bawana_NG!P23</f>
        <v>134.60522066394461</v>
      </c>
      <c r="J23">
        <f>Bawana_RLNG!P23</f>
        <v>0</v>
      </c>
      <c r="K23">
        <f>Bawana_Spot!P23</f>
        <v>97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1145.0805790419154</v>
      </c>
      <c r="P23" s="36">
        <v>118.33548286128713</v>
      </c>
      <c r="Q23" s="36">
        <v>38.229999999999997</v>
      </c>
      <c r="R23" s="38">
        <v>0</v>
      </c>
      <c r="S23" s="38">
        <v>7.66</v>
      </c>
      <c r="T23" s="37">
        <f>SUMPRODUCT(LTA!J23:AN23,LTA!J$101:AN$101,LTA!J$103:AN$103)</f>
        <v>68.67</v>
      </c>
      <c r="U23" s="37">
        <f>SUMPRODUCT(LTA!J23:AN23,LTA!J$102:AN$102,LTA!J$103:AN$103)</f>
        <v>133.97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673.73</v>
      </c>
      <c r="AB23" s="75">
        <f>-STOA!N23</f>
        <v>0</v>
      </c>
      <c r="AC23">
        <f t="shared" si="0"/>
        <v>21.606749098847494</v>
      </c>
      <c r="AD23">
        <f t="shared" si="1"/>
        <v>2550.6252864782355</v>
      </c>
      <c r="AE23">
        <f>'IDT-1'!B23</f>
        <v>88</v>
      </c>
      <c r="AF23" s="24"/>
      <c r="AG23">
        <f t="shared" si="2"/>
        <v>2638.6252864782355</v>
      </c>
      <c r="AI23" s="34">
        <f>PXIL!H23</f>
        <v>0</v>
      </c>
      <c r="AJ23" s="34">
        <f>PXIL!N23</f>
        <v>0</v>
      </c>
      <c r="AK23" s="34">
        <f>RTM_IEX!H23</f>
        <v>47.28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11.2644</v>
      </c>
      <c r="E24">
        <f>GT_NG!P24</f>
        <v>14.236353009935712</v>
      </c>
      <c r="F24">
        <f>GT_Spot!P24</f>
        <v>0</v>
      </c>
      <c r="G24">
        <f>PPCL_NG!P24</f>
        <v>82.17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97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1129.2931469609964</v>
      </c>
      <c r="P24" s="36">
        <v>118.33548286128713</v>
      </c>
      <c r="Q24" s="36">
        <v>38.229999999999997</v>
      </c>
      <c r="R24" s="38">
        <v>0</v>
      </c>
      <c r="S24" s="38">
        <v>7.66</v>
      </c>
      <c r="T24" s="37">
        <f>SUMPRODUCT(LTA!J24:AN24,LTA!J$101:AN$101,LTA!J$103:AN$103)</f>
        <v>66.67</v>
      </c>
      <c r="U24" s="37">
        <f>SUMPRODUCT(LTA!J24:AN24,LTA!J$102:AN$102,LTA!J$103:AN$103)</f>
        <v>132.26999999999998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673.73</v>
      </c>
      <c r="AB24" s="75">
        <f>-STOA!N24</f>
        <v>0</v>
      </c>
      <c r="AC24">
        <f t="shared" si="0"/>
        <v>21.507942815790638</v>
      </c>
      <c r="AD24">
        <f t="shared" si="1"/>
        <v>2538.9614400164287</v>
      </c>
      <c r="AE24">
        <f>'IDT-1'!B24</f>
        <v>43</v>
      </c>
      <c r="AF24" s="24"/>
      <c r="AG24">
        <f t="shared" si="2"/>
        <v>2581.9614400164287</v>
      </c>
      <c r="AI24" s="34">
        <f>PXIL!H24</f>
        <v>0</v>
      </c>
      <c r="AJ24" s="34">
        <f>PXIL!N24</f>
        <v>0</v>
      </c>
      <c r="AK24" s="34">
        <f>RTM_IEX!H24</f>
        <v>55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11.2644</v>
      </c>
      <c r="E25">
        <f>GT_NG!P25</f>
        <v>14.236353009935712</v>
      </c>
      <c r="F25">
        <f>GT_Spot!P25</f>
        <v>0</v>
      </c>
      <c r="G25">
        <f>PPCL_NG!P25</f>
        <v>82.17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97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1114.202049751467</v>
      </c>
      <c r="P25" s="36">
        <v>118.33548286128713</v>
      </c>
      <c r="Q25" s="36">
        <v>38.229999999999997</v>
      </c>
      <c r="R25" s="38">
        <v>0</v>
      </c>
      <c r="S25" s="38">
        <v>7.66</v>
      </c>
      <c r="T25" s="37">
        <f>SUMPRODUCT(LTA!J25:AN25,LTA!J$101:AN$101,LTA!J$103:AN$103)</f>
        <v>49.989999999999995</v>
      </c>
      <c r="U25" s="37">
        <f>SUMPRODUCT(LTA!J25:AN25,LTA!J$102:AN$102,LTA!J$103:AN$103)</f>
        <v>112.78000000000002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673.73</v>
      </c>
      <c r="AB25" s="75">
        <f>-STOA!N25</f>
        <v>0</v>
      </c>
      <c r="AC25">
        <f t="shared" si="0"/>
        <v>20.615349599230594</v>
      </c>
      <c r="AD25">
        <f t="shared" si="1"/>
        <v>2433.5929360234591</v>
      </c>
      <c r="AE25">
        <f>'IDT-1'!B25</f>
        <v>0</v>
      </c>
      <c r="AF25" s="24"/>
      <c r="AG25">
        <f t="shared" si="2"/>
        <v>2433.5929360234591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11.2644</v>
      </c>
      <c r="E26">
        <f>GT_NG!P26</f>
        <v>14.236353009935712</v>
      </c>
      <c r="F26">
        <f>GT_Spot!P26</f>
        <v>0</v>
      </c>
      <c r="G26">
        <f>PPCL_NG!P26</f>
        <v>82.17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97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1067.1636845860812</v>
      </c>
      <c r="P26" s="36">
        <v>118.33548286128713</v>
      </c>
      <c r="Q26" s="36">
        <v>38.229999999999997</v>
      </c>
      <c r="R26" s="38">
        <v>0</v>
      </c>
      <c r="S26" s="38">
        <v>7.66</v>
      </c>
      <c r="T26" s="37">
        <f>SUMPRODUCT(LTA!J26:AN26,LTA!J$101:AN$101,LTA!J$103:AN$103)</f>
        <v>51.97</v>
      </c>
      <c r="U26" s="37">
        <f>SUMPRODUCT(LTA!J26:AN26,LTA!J$102:AN$102,LTA!J$103:AN$103)</f>
        <v>111.17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673.73</v>
      </c>
      <c r="AB26" s="75">
        <f>-STOA!N26</f>
        <v>0</v>
      </c>
      <c r="AC26">
        <f t="shared" si="0"/>
        <v>20.223335331841355</v>
      </c>
      <c r="AD26">
        <f t="shared" si="1"/>
        <v>2387.3165851254626</v>
      </c>
      <c r="AE26">
        <f>'IDT-1'!B26</f>
        <v>0</v>
      </c>
      <c r="AF26" s="24"/>
      <c r="AG26">
        <f t="shared" si="2"/>
        <v>2387.3165851254626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11.2644</v>
      </c>
      <c r="E27">
        <f>GT_NG!P27</f>
        <v>14.236353009935712</v>
      </c>
      <c r="F27">
        <f>GT_Spot!P27</f>
        <v>0</v>
      </c>
      <c r="G27">
        <f>PPCL_NG!P27</f>
        <v>82.17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97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1105.7609493536902</v>
      </c>
      <c r="P27" s="36">
        <v>118.33548286128713</v>
      </c>
      <c r="Q27" s="36">
        <v>38.229999999999997</v>
      </c>
      <c r="R27" s="38">
        <v>4.7248016276703968</v>
      </c>
      <c r="S27" s="38">
        <v>7.66</v>
      </c>
      <c r="T27" s="37">
        <f>SUMPRODUCT(LTA!J27:AN27,LTA!J$101:AN$101,LTA!J$103:AN$103)</f>
        <v>58.73</v>
      </c>
      <c r="U27" s="37">
        <f>SUMPRODUCT(LTA!J27:AN27,LTA!J$102:AN$102,LTA!J$103:AN$103)</f>
        <v>110.57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583.27</v>
      </c>
      <c r="AB27" s="75">
        <f>-STOA!N27</f>
        <v>0</v>
      </c>
      <c r="AC27">
        <f t="shared" si="0"/>
        <v>20.292568689561701</v>
      </c>
      <c r="AD27">
        <f t="shared" si="1"/>
        <v>2395.4894181630216</v>
      </c>
      <c r="AE27">
        <f>'IDT-1'!B27</f>
        <v>0</v>
      </c>
      <c r="AF27" s="24"/>
      <c r="AG27">
        <f t="shared" si="2"/>
        <v>2395.4894181630216</v>
      </c>
      <c r="AI27" s="34">
        <f>PXIL!H27</f>
        <v>0</v>
      </c>
      <c r="AJ27" s="34">
        <f>PXIL!N27</f>
        <v>0</v>
      </c>
      <c r="AK27" s="34">
        <f>RTM_IEX!H27</f>
        <v>49.22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11.2644</v>
      </c>
      <c r="E28">
        <f>GT_NG!P28</f>
        <v>14.236353009935712</v>
      </c>
      <c r="F28">
        <f>GT_Spot!P28</f>
        <v>0</v>
      </c>
      <c r="G28">
        <f>PPCL_NG!P28</f>
        <v>82.17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97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1052.7398671363583</v>
      </c>
      <c r="P28" s="36">
        <v>118.33548286128713</v>
      </c>
      <c r="Q28" s="36">
        <v>38.229999999999997</v>
      </c>
      <c r="R28" s="38">
        <v>11.79</v>
      </c>
      <c r="S28" s="38">
        <v>7.66</v>
      </c>
      <c r="T28" s="37">
        <f>SUMPRODUCT(LTA!J28:AN28,LTA!J$101:AN$101,LTA!J$103:AN$103)</f>
        <v>69.88</v>
      </c>
      <c r="U28" s="37">
        <f>SUMPRODUCT(LTA!J28:AN28,LTA!J$102:AN$102,LTA!J$103:AN$103)</f>
        <v>109.97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583.27</v>
      </c>
      <c r="AB28" s="75">
        <f>-STOA!N28</f>
        <v>0</v>
      </c>
      <c r="AC28">
        <f t="shared" si="0"/>
        <v>19.962651265263677</v>
      </c>
      <c r="AD28">
        <f t="shared" si="1"/>
        <v>2356.5434517423173</v>
      </c>
      <c r="AE28">
        <f>'IDT-1'!B28</f>
        <v>0</v>
      </c>
      <c r="AF28" s="24"/>
      <c r="AG28">
        <f t="shared" si="2"/>
        <v>2356.5434517423173</v>
      </c>
      <c r="AI28" s="34">
        <f>PXIL!H28</f>
        <v>0</v>
      </c>
      <c r="AJ28" s="34">
        <f>PXIL!N28</f>
        <v>0</v>
      </c>
      <c r="AK28" s="34">
        <f>RTM_IEX!H28</f>
        <v>45.35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11.2644</v>
      </c>
      <c r="E29">
        <f>GT_NG!P29</f>
        <v>14.236353009935712</v>
      </c>
      <c r="F29">
        <f>GT_Spot!P29</f>
        <v>0</v>
      </c>
      <c r="G29">
        <f>PPCL_NG!P29</f>
        <v>82.17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97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1021.039703337108</v>
      </c>
      <c r="P29" s="36">
        <v>118.33548286128713</v>
      </c>
      <c r="Q29" s="36">
        <v>38.229999999999997</v>
      </c>
      <c r="R29" s="38">
        <v>18.579999999999998</v>
      </c>
      <c r="S29" s="38">
        <v>7.66</v>
      </c>
      <c r="T29" s="37">
        <f>SUMPRODUCT(LTA!J29:AN29,LTA!J$101:AN$101,LTA!J$103:AN$103)</f>
        <v>89.55</v>
      </c>
      <c r="U29" s="37">
        <f>SUMPRODUCT(LTA!J29:AN29,LTA!J$102:AN$102,LTA!J$103:AN$103)</f>
        <v>122.25999999999999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583.27</v>
      </c>
      <c r="AB29" s="75">
        <f>-STOA!N29</f>
        <v>0</v>
      </c>
      <c r="AC29">
        <f t="shared" si="0"/>
        <v>19.916449889349977</v>
      </c>
      <c r="AD29">
        <f t="shared" si="1"/>
        <v>2351.0894893189807</v>
      </c>
      <c r="AE29">
        <f>'IDT-1'!B29</f>
        <v>0</v>
      </c>
      <c r="AF29" s="24"/>
      <c r="AG29">
        <f t="shared" si="2"/>
        <v>2351.0894893189807</v>
      </c>
      <c r="AI29" s="34">
        <f>PXIL!H29</f>
        <v>0</v>
      </c>
      <c r="AJ29" s="34">
        <f>PXIL!N29</f>
        <v>0</v>
      </c>
      <c r="AK29" s="34">
        <f>RTM_IEX!H29</f>
        <v>32.799999999999997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11.2644</v>
      </c>
      <c r="E30">
        <f>GT_NG!P30</f>
        <v>14.236353009935712</v>
      </c>
      <c r="F30">
        <f>GT_Spot!P30</f>
        <v>0</v>
      </c>
      <c r="G30">
        <f>PPCL_NG!P30</f>
        <v>82.17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97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1020.8418171180925</v>
      </c>
      <c r="P30" s="36">
        <v>118.33548286128713</v>
      </c>
      <c r="Q30" s="36">
        <v>38.229999999999997</v>
      </c>
      <c r="R30" s="38">
        <v>27.065170383586086</v>
      </c>
      <c r="S30" s="38">
        <v>7.66</v>
      </c>
      <c r="T30" s="37">
        <f>SUMPRODUCT(LTA!J30:AN30,LTA!J$101:AN$101,LTA!J$103:AN$103)</f>
        <v>108.39</v>
      </c>
      <c r="U30" s="37">
        <f>SUMPRODUCT(LTA!J30:AN30,LTA!J$102:AN$102,LTA!J$103:AN$103)</f>
        <v>123.75999999999999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583.27</v>
      </c>
      <c r="AB30" s="75">
        <f>-STOA!N30</f>
        <v>0</v>
      </c>
      <c r="AC30">
        <f t="shared" si="0"/>
        <v>19.999995284480818</v>
      </c>
      <c r="AD30">
        <f t="shared" si="1"/>
        <v>2332.8332280884206</v>
      </c>
      <c r="AE30">
        <f>'IDT-1'!B30</f>
        <v>0</v>
      </c>
      <c r="AF30" s="24"/>
      <c r="AG30">
        <f t="shared" si="2"/>
        <v>2332.8332280884206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-14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11.2644</v>
      </c>
      <c r="E31">
        <f>GT_NG!P31</f>
        <v>14.236353009935712</v>
      </c>
      <c r="F31">
        <f>GT_Spot!P31</f>
        <v>0</v>
      </c>
      <c r="G31">
        <f>PPCL_NG!P31</f>
        <v>82.17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97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997.27747969058737</v>
      </c>
      <c r="P31" s="36">
        <v>64.866965004210726</v>
      </c>
      <c r="Q31" s="36">
        <v>14.47</v>
      </c>
      <c r="R31" s="38">
        <v>36.454972714870394</v>
      </c>
      <c r="S31" s="38">
        <v>7.66</v>
      </c>
      <c r="T31" s="37">
        <f>SUMPRODUCT(LTA!J31:AN31,LTA!J$101:AN$101,LTA!J$103:AN$103)</f>
        <v>145.36000000000001</v>
      </c>
      <c r="U31" s="37">
        <f>SUMPRODUCT(LTA!J31:AN31,LTA!J$102:AN$102,LTA!J$103:AN$103)</f>
        <v>126.25999999999999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583.42000000000007</v>
      </c>
      <c r="AB31" s="75">
        <f>-STOA!N31</f>
        <v>0</v>
      </c>
      <c r="AC31">
        <f t="shared" si="0"/>
        <v>19.683613847821565</v>
      </c>
      <c r="AD31">
        <f t="shared" si="1"/>
        <v>2267.3665565717824</v>
      </c>
      <c r="AE31">
        <f>'IDT-1'!B31</f>
        <v>0</v>
      </c>
      <c r="AF31" s="24"/>
      <c r="AG31">
        <f t="shared" si="2"/>
        <v>2267.3665565717824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-28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11.2644</v>
      </c>
      <c r="E32">
        <f>GT_NG!P32</f>
        <v>14.236353009935712</v>
      </c>
      <c r="F32">
        <f>GT_Spot!P32</f>
        <v>0</v>
      </c>
      <c r="G32">
        <f>PPCL_NG!P32</f>
        <v>82.17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97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975.78897654424736</v>
      </c>
      <c r="P32" s="36">
        <v>57.89</v>
      </c>
      <c r="Q32" s="36">
        <v>14.47</v>
      </c>
      <c r="R32" s="38">
        <v>40.5</v>
      </c>
      <c r="S32" s="38">
        <v>7.66</v>
      </c>
      <c r="T32" s="37">
        <f>SUMPRODUCT(LTA!J32:AN32,LTA!J$101:AN$101,LTA!J$103:AN$103)</f>
        <v>177.32999999999998</v>
      </c>
      <c r="U32" s="37">
        <f>SUMPRODUCT(LTA!J32:AN32,LTA!J$102:AN$102,LTA!J$103:AN$103)</f>
        <v>127.25999999999999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583.42000000000007</v>
      </c>
      <c r="AB32" s="75">
        <f>-STOA!N32</f>
        <v>0</v>
      </c>
      <c r="AC32">
        <f t="shared" si="0"/>
        <v>19.950266772224481</v>
      </c>
      <c r="AD32">
        <f t="shared" si="1"/>
        <v>2252.6494627819588</v>
      </c>
      <c r="AE32">
        <f>'IDT-1'!B32</f>
        <v>0</v>
      </c>
      <c r="AF32" s="24"/>
      <c r="AG32">
        <f t="shared" si="2"/>
        <v>2252.6494627819588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-51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11.2644</v>
      </c>
      <c r="E33">
        <f>GT_NG!P33</f>
        <v>14.236353009935712</v>
      </c>
      <c r="F33">
        <f>GT_Spot!P33</f>
        <v>0</v>
      </c>
      <c r="G33">
        <f>PPCL_NG!P33</f>
        <v>82.17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97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974.35135827893373</v>
      </c>
      <c r="P33" s="36">
        <v>57.889999999999993</v>
      </c>
      <c r="Q33" s="36">
        <v>25.3</v>
      </c>
      <c r="R33" s="38">
        <v>44.499999999999993</v>
      </c>
      <c r="S33" s="38">
        <v>7.66</v>
      </c>
      <c r="T33" s="37">
        <f>SUMPRODUCT(LTA!J33:AN33,LTA!J$101:AN$101,LTA!J$103:AN$103)</f>
        <v>210.70999999999998</v>
      </c>
      <c r="U33" s="37">
        <f>SUMPRODUCT(LTA!J33:AN33,LTA!J$102:AN$102,LTA!J$103:AN$103)</f>
        <v>109.31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583.42000000000007</v>
      </c>
      <c r="AB33" s="75">
        <f>-STOA!N33</f>
        <v>0</v>
      </c>
      <c r="AC33">
        <f t="shared" si="0"/>
        <v>20.548163403241187</v>
      </c>
      <c r="AD33">
        <f t="shared" si="1"/>
        <v>2238.8739478856287</v>
      </c>
      <c r="AE33">
        <f>'IDT-1'!B33</f>
        <v>0</v>
      </c>
      <c r="AF33" s="24"/>
      <c r="AG33">
        <f t="shared" si="2"/>
        <v>2238.8739478856287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-93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11.2644</v>
      </c>
      <c r="E34">
        <f>GT_NG!P34</f>
        <v>14.236353009935712</v>
      </c>
      <c r="F34">
        <f>GT_Spot!P34</f>
        <v>0</v>
      </c>
      <c r="G34">
        <f>PPCL_NG!P34</f>
        <v>82.17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97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974.58197747885129</v>
      </c>
      <c r="P34" s="36">
        <v>57.89</v>
      </c>
      <c r="Q34" s="36">
        <v>25.3</v>
      </c>
      <c r="R34" s="38">
        <v>44.499999999999993</v>
      </c>
      <c r="S34" s="38">
        <v>7.66</v>
      </c>
      <c r="T34" s="37">
        <f>SUMPRODUCT(LTA!J34:AN34,LTA!J$101:AN$101,LTA!J$103:AN$103)</f>
        <v>246.22000000000003</v>
      </c>
      <c r="U34" s="37">
        <f>SUMPRODUCT(LTA!J34:AN34,LTA!J$102:AN$102,LTA!J$103:AN$103)</f>
        <v>114.77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583.42000000000007</v>
      </c>
      <c r="AB34" s="75">
        <f>-STOA!N34</f>
        <v>0</v>
      </c>
      <c r="AC34">
        <f t="shared" si="0"/>
        <v>21.2754507021405</v>
      </c>
      <c r="AD34">
        <f t="shared" si="1"/>
        <v>2234.3472797866466</v>
      </c>
      <c r="AE34">
        <f>'IDT-1'!B34</f>
        <v>0</v>
      </c>
      <c r="AF34" s="24"/>
      <c r="AG34">
        <f t="shared" si="2"/>
        <v>2234.3472797866466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-138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11.2644</v>
      </c>
      <c r="E35">
        <f>GT_NG!P35</f>
        <v>14.236353009935712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835.71316946567538</v>
      </c>
      <c r="P35" s="36">
        <v>57.89</v>
      </c>
      <c r="Q35" s="36">
        <v>25.3</v>
      </c>
      <c r="R35" s="38">
        <v>46.5</v>
      </c>
      <c r="S35" s="38">
        <v>3.71</v>
      </c>
      <c r="T35" s="37">
        <f>SUMPRODUCT(LTA!J35:AN35,LTA!J$101:AN$101,LTA!J$103:AN$103)</f>
        <v>286.26</v>
      </c>
      <c r="U35" s="37">
        <f>SUMPRODUCT(LTA!J35:AN35,LTA!J$102:AN$102,LTA!J$103:AN$103)</f>
        <v>120.39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-162</v>
      </c>
      <c r="AA35" s="75">
        <f>STOA!H35</f>
        <v>778.98</v>
      </c>
      <c r="AB35" s="75">
        <f>-STOA!N35</f>
        <v>0</v>
      </c>
      <c r="AC35">
        <f t="shared" si="0"/>
        <v>22.848516279170287</v>
      </c>
      <c r="AD35">
        <f t="shared" si="1"/>
        <v>2247.315406196441</v>
      </c>
      <c r="AE35">
        <f>'IDT-1'!B35</f>
        <v>0</v>
      </c>
      <c r="AF35" s="24"/>
      <c r="AG35">
        <f t="shared" si="2"/>
        <v>2247.315406196441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11.2644</v>
      </c>
      <c r="E36">
        <f>GT_NG!P36</f>
        <v>14.236353009935712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835.71316946567538</v>
      </c>
      <c r="P36" s="36">
        <v>57.89</v>
      </c>
      <c r="Q36" s="36">
        <v>25.3</v>
      </c>
      <c r="R36" s="38">
        <v>47.5</v>
      </c>
      <c r="S36" s="38">
        <v>3.71</v>
      </c>
      <c r="T36" s="37">
        <f>SUMPRODUCT(LTA!J36:AN36,LTA!J$101:AN$101,LTA!J$103:AN$103)</f>
        <v>327.44</v>
      </c>
      <c r="U36" s="37">
        <f>SUMPRODUCT(LTA!J36:AN36,LTA!J$102:AN$102,LTA!J$103:AN$103)</f>
        <v>126.99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-198</v>
      </c>
      <c r="AA36" s="75">
        <f>STOA!H36</f>
        <v>778.98</v>
      </c>
      <c r="AB36" s="75">
        <f>-STOA!N36</f>
        <v>0</v>
      </c>
      <c r="AC36">
        <f t="shared" si="0"/>
        <v>23.630999219065405</v>
      </c>
      <c r="AD36">
        <f t="shared" si="1"/>
        <v>2251.3129232565461</v>
      </c>
      <c r="AE36">
        <f>'IDT-1'!B36</f>
        <v>0</v>
      </c>
      <c r="AF36" s="24"/>
      <c r="AG36">
        <f t="shared" si="2"/>
        <v>2251.3129232565461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-70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11.2644</v>
      </c>
      <c r="E37">
        <f>GT_NG!P37</f>
        <v>14.236353009935712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835.69088599926829</v>
      </c>
      <c r="P37" s="36">
        <v>57.89</v>
      </c>
      <c r="Q37" s="36">
        <v>25.3</v>
      </c>
      <c r="R37" s="38">
        <v>47.5</v>
      </c>
      <c r="S37" s="38">
        <v>3.71</v>
      </c>
      <c r="T37" s="37">
        <f>SUMPRODUCT(LTA!J37:AN37,LTA!J$101:AN$101,LTA!J$103:AN$103)</f>
        <v>378.65999999999997</v>
      </c>
      <c r="U37" s="37">
        <f>SUMPRODUCT(LTA!J37:AN37,LTA!J$102:AN$102,LTA!J$103:AN$103)</f>
        <v>129.88999999999999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-226</v>
      </c>
      <c r="AA37" s="75">
        <f>STOA!H37</f>
        <v>778.98</v>
      </c>
      <c r="AB37" s="75">
        <f>-STOA!N37</f>
        <v>0</v>
      </c>
      <c r="AC37">
        <f t="shared" si="0"/>
        <v>24.398852873768476</v>
      </c>
      <c r="AD37">
        <f t="shared" si="1"/>
        <v>2267.6427861354355</v>
      </c>
      <c r="AE37">
        <f>'IDT-1'!B37</f>
        <v>0</v>
      </c>
      <c r="AF37" s="24"/>
      <c r="AG37">
        <f t="shared" si="2"/>
        <v>2267.6427861354355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-79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11.2644</v>
      </c>
      <c r="E38">
        <f>GT_NG!P38</f>
        <v>14.236353009935712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829.24203790061847</v>
      </c>
      <c r="P38" s="36">
        <v>57.89</v>
      </c>
      <c r="Q38" s="36">
        <v>25.3</v>
      </c>
      <c r="R38" s="38">
        <v>47.5</v>
      </c>
      <c r="S38" s="38">
        <v>3.71</v>
      </c>
      <c r="T38" s="37">
        <f>SUMPRODUCT(LTA!J38:AN38,LTA!J$101:AN$101,LTA!J$103:AN$103)</f>
        <v>421.08000000000004</v>
      </c>
      <c r="U38" s="37">
        <f>SUMPRODUCT(LTA!J38:AN38,LTA!J$102:AN$102,LTA!J$103:AN$103)</f>
        <v>132.76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-252</v>
      </c>
      <c r="AA38" s="75">
        <f>STOA!H38</f>
        <v>778.98</v>
      </c>
      <c r="AB38" s="75">
        <f>-STOA!N38</f>
        <v>0</v>
      </c>
      <c r="AC38">
        <f t="shared" si="0"/>
        <v>24.826772442438486</v>
      </c>
      <c r="AD38">
        <f t="shared" si="1"/>
        <v>2294.0560184681153</v>
      </c>
      <c r="AE38">
        <f>'IDT-1'!B38</f>
        <v>0</v>
      </c>
      <c r="AF38" s="24"/>
      <c r="AG38">
        <f t="shared" si="2"/>
        <v>2294.0560184681153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-65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11.135068</v>
      </c>
      <c r="E39">
        <f>GT_NG!P39</f>
        <v>14.112916423144359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829.24203790061847</v>
      </c>
      <c r="P39" s="36">
        <v>58.864042304786764</v>
      </c>
      <c r="Q39" s="36">
        <v>25.3</v>
      </c>
      <c r="R39" s="38">
        <v>47.5</v>
      </c>
      <c r="S39" s="38">
        <v>3.71</v>
      </c>
      <c r="T39" s="37">
        <f>SUMPRODUCT(LTA!J39:AN39,LTA!J$101:AN$101,LTA!J$103:AN$103)</f>
        <v>461.8</v>
      </c>
      <c r="U39" s="37">
        <f>SUMPRODUCT(LTA!J39:AN39,LTA!J$102:AN$102,LTA!J$103:AN$103)</f>
        <v>137.77000000000001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-250</v>
      </c>
      <c r="AA39" s="75">
        <f>STOA!H39</f>
        <v>778.98</v>
      </c>
      <c r="AB39" s="75">
        <f>-STOA!N39</f>
        <v>0</v>
      </c>
      <c r="AC39">
        <f t="shared" si="0"/>
        <v>25.57275176611499</v>
      </c>
      <c r="AD39">
        <f t="shared" si="1"/>
        <v>2297.7613128624348</v>
      </c>
      <c r="AE39">
        <f>'IDT-1'!B39</f>
        <v>0</v>
      </c>
      <c r="AF39" s="24"/>
      <c r="AG39">
        <f t="shared" si="2"/>
        <v>2297.7613128624348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-109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11.135068</v>
      </c>
      <c r="E40">
        <f>GT_NG!P40</f>
        <v>14.112916423144359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829.24203790061847</v>
      </c>
      <c r="P40" s="36">
        <v>58.864042304786764</v>
      </c>
      <c r="Q40" s="36">
        <v>25.3</v>
      </c>
      <c r="R40" s="38">
        <v>47.5</v>
      </c>
      <c r="S40" s="38">
        <v>3.71</v>
      </c>
      <c r="T40" s="37">
        <f>SUMPRODUCT(LTA!J40:AN40,LTA!J$101:AN$101,LTA!J$103:AN$103)</f>
        <v>497.45</v>
      </c>
      <c r="U40" s="37">
        <f>SUMPRODUCT(LTA!J40:AN40,LTA!J$102:AN$102,LTA!J$103:AN$103)</f>
        <v>143.28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-225</v>
      </c>
      <c r="AA40" s="75">
        <f>STOA!H40</f>
        <v>778.98</v>
      </c>
      <c r="AB40" s="75">
        <f>-STOA!N40</f>
        <v>0</v>
      </c>
      <c r="AC40">
        <f t="shared" si="0"/>
        <v>25.774486084791874</v>
      </c>
      <c r="AD40">
        <f t="shared" si="1"/>
        <v>2355.7195785437575</v>
      </c>
      <c r="AE40">
        <f>'IDT-1'!B40</f>
        <v>0</v>
      </c>
      <c r="AF40" s="24"/>
      <c r="AG40">
        <f t="shared" si="2"/>
        <v>2355.7195785437575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-117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11.135068</v>
      </c>
      <c r="E41">
        <f>GT_NG!P41</f>
        <v>14.112916423144359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97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825.06693884053266</v>
      </c>
      <c r="P41" s="36">
        <v>57.89</v>
      </c>
      <c r="Q41" s="36">
        <v>25.3</v>
      </c>
      <c r="R41" s="38">
        <v>47.5</v>
      </c>
      <c r="S41" s="38">
        <v>3.71</v>
      </c>
      <c r="T41" s="37">
        <f>SUMPRODUCT(LTA!J41:AN41,LTA!J$101:AN$101,LTA!J$103:AN$103)</f>
        <v>529.56999999999994</v>
      </c>
      <c r="U41" s="37">
        <f>SUMPRODUCT(LTA!J41:AN41,LTA!J$102:AN$102,LTA!J$103:AN$103)</f>
        <v>144.69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-194</v>
      </c>
      <c r="AA41" s="75">
        <f>STOA!H41</f>
        <v>778.98</v>
      </c>
      <c r="AB41" s="75">
        <f>-STOA!N41</f>
        <v>0</v>
      </c>
      <c r="AC41">
        <f t="shared" si="0"/>
        <v>25.8942890891785</v>
      </c>
      <c r="AD41">
        <f t="shared" si="1"/>
        <v>2397.9806341744988</v>
      </c>
      <c r="AE41">
        <f>'IDT-1'!B41</f>
        <v>0</v>
      </c>
      <c r="AF41" s="24"/>
      <c r="AG41">
        <f t="shared" si="2"/>
        <v>2397.9806341744988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-134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11.135068</v>
      </c>
      <c r="E42">
        <f>GT_NG!P42</f>
        <v>14.112916423144359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97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825.06351708069678</v>
      </c>
      <c r="P42" s="36">
        <v>57.89</v>
      </c>
      <c r="Q42" s="36">
        <v>25.3</v>
      </c>
      <c r="R42" s="38">
        <v>47.5</v>
      </c>
      <c r="S42" s="38">
        <v>3.71</v>
      </c>
      <c r="T42" s="37">
        <f>SUMPRODUCT(LTA!J42:AN42,LTA!J$101:AN$101,LTA!J$103:AN$103)</f>
        <v>557.22</v>
      </c>
      <c r="U42" s="37">
        <f>SUMPRODUCT(LTA!J42:AN42,LTA!J$102:AN$102,LTA!J$103:AN$103)</f>
        <v>145.29000000000002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-182</v>
      </c>
      <c r="AA42" s="75">
        <f>STOA!H42</f>
        <v>778.98</v>
      </c>
      <c r="AB42" s="75">
        <f>-STOA!N42</f>
        <v>0</v>
      </c>
      <c r="AC42">
        <f t="shared" si="0"/>
        <v>25.8858967723741</v>
      </c>
      <c r="AD42">
        <f t="shared" si="1"/>
        <v>2455.2356047314674</v>
      </c>
      <c r="AE42">
        <f>'IDT-1'!B42</f>
        <v>0</v>
      </c>
      <c r="AF42" s="24"/>
      <c r="AG42">
        <f t="shared" si="2"/>
        <v>2455.2356047314674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-117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11.135068</v>
      </c>
      <c r="E43">
        <f>GT_NG!P43</f>
        <v>14.112916423144359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97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826.69448267232474</v>
      </c>
      <c r="P43" s="36">
        <v>57.89</v>
      </c>
      <c r="Q43" s="36">
        <v>25.3</v>
      </c>
      <c r="R43" s="38">
        <v>47.5</v>
      </c>
      <c r="S43" s="38">
        <v>3.71</v>
      </c>
      <c r="T43" s="37">
        <f>SUMPRODUCT(LTA!J43:AN43,LTA!J$101:AN$101,LTA!J$103:AN$103)</f>
        <v>598.88</v>
      </c>
      <c r="U43" s="37">
        <f>SUMPRODUCT(LTA!J43:AN43,LTA!J$102:AN$102,LTA!J$103:AN$103)</f>
        <v>157.26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-173</v>
      </c>
      <c r="AA43" s="75">
        <f>STOA!H43</f>
        <v>782.84</v>
      </c>
      <c r="AB43" s="75">
        <f>-STOA!N43</f>
        <v>0</v>
      </c>
      <c r="AC43">
        <f t="shared" si="0"/>
        <v>26.06060888979799</v>
      </c>
      <c r="AD43">
        <f t="shared" si="1"/>
        <v>2552.1818582056717</v>
      </c>
      <c r="AE43">
        <f>'IDT-1'!B43</f>
        <v>0</v>
      </c>
      <c r="AF43" s="24"/>
      <c r="AG43">
        <f t="shared" si="2"/>
        <v>2552.1818582056717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-88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11.135068</v>
      </c>
      <c r="E44">
        <f>GT_NG!P44</f>
        <v>14.112916423144359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97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827.17539549658704</v>
      </c>
      <c r="P44" s="36">
        <v>57.895714285714291</v>
      </c>
      <c r="Q44" s="36">
        <v>25.3</v>
      </c>
      <c r="R44" s="38">
        <v>47.5</v>
      </c>
      <c r="S44" s="38">
        <v>3.71</v>
      </c>
      <c r="T44" s="37">
        <f>SUMPRODUCT(LTA!J44:AN44,LTA!J$101:AN$101,LTA!J$103:AN$103)</f>
        <v>621.76</v>
      </c>
      <c r="U44" s="37">
        <f>SUMPRODUCT(LTA!J44:AN44,LTA!J$102:AN$102,LTA!J$103:AN$103)</f>
        <v>158.75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-146</v>
      </c>
      <c r="AA44" s="75">
        <f>STOA!H44</f>
        <v>782.84</v>
      </c>
      <c r="AB44" s="75">
        <f>-STOA!N44</f>
        <v>0</v>
      </c>
      <c r="AC44">
        <f t="shared" si="0"/>
        <v>26.049154456674678</v>
      </c>
      <c r="AD44">
        <f t="shared" si="1"/>
        <v>2603.0499397487711</v>
      </c>
      <c r="AE44">
        <f>'IDT-1'!B44</f>
        <v>0</v>
      </c>
      <c r="AF44" s="24"/>
      <c r="AG44">
        <f t="shared" si="2"/>
        <v>2603.0499397487711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-89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11.135068</v>
      </c>
      <c r="E45">
        <f>GT_NG!P45</f>
        <v>14.112916423144359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97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827.44682206816947</v>
      </c>
      <c r="P45" s="36">
        <v>57.89</v>
      </c>
      <c r="Q45" s="36">
        <v>25.3</v>
      </c>
      <c r="R45" s="38">
        <v>47.5</v>
      </c>
      <c r="S45" s="38">
        <v>3.71</v>
      </c>
      <c r="T45" s="37">
        <f>SUMPRODUCT(LTA!J45:AN45,LTA!J$101:AN$101,LTA!J$103:AN$103)</f>
        <v>642.91000000000008</v>
      </c>
      <c r="U45" s="37">
        <f>SUMPRODUCT(LTA!J45:AN45,LTA!J$102:AN$102,LTA!J$103:AN$103)</f>
        <v>161.75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-118</v>
      </c>
      <c r="AA45" s="75">
        <f>STOA!H45</f>
        <v>782.84</v>
      </c>
      <c r="AB45" s="75">
        <f>-STOA!N45</f>
        <v>0</v>
      </c>
      <c r="AC45">
        <f t="shared" si="0"/>
        <v>26.245775282151079</v>
      </c>
      <c r="AD45">
        <f t="shared" si="1"/>
        <v>2628.2690312091631</v>
      </c>
      <c r="AE45">
        <f>'IDT-1'!B45</f>
        <v>0</v>
      </c>
      <c r="AF45" s="24"/>
      <c r="AG45">
        <f t="shared" si="2"/>
        <v>2628.2690312091631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-116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11.135068</v>
      </c>
      <c r="E46">
        <f>GT_NG!P46</f>
        <v>14.112916423144359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97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825.10370002014315</v>
      </c>
      <c r="P46" s="36">
        <v>57.89</v>
      </c>
      <c r="Q46" s="36">
        <v>25.3</v>
      </c>
      <c r="R46" s="38">
        <v>47.5</v>
      </c>
      <c r="S46" s="38">
        <v>3.71</v>
      </c>
      <c r="T46" s="37">
        <f>SUMPRODUCT(LTA!J46:AN46,LTA!J$101:AN$101,LTA!J$103:AN$103)</f>
        <v>650.14</v>
      </c>
      <c r="U46" s="37">
        <f>SUMPRODUCT(LTA!J46:AN46,LTA!J$102:AN$102,LTA!J$103:AN$103)</f>
        <v>165.26000000000002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-110</v>
      </c>
      <c r="AA46" s="75">
        <f>STOA!H46</f>
        <v>782.84</v>
      </c>
      <c r="AB46" s="75">
        <f>-STOA!N46</f>
        <v>0</v>
      </c>
      <c r="AC46">
        <f t="shared" si="0"/>
        <v>26.053703167476097</v>
      </c>
      <c r="AD46">
        <f t="shared" si="1"/>
        <v>2667.8579812758117</v>
      </c>
      <c r="AE46">
        <f>'IDT-1'!B46</f>
        <v>0</v>
      </c>
      <c r="AF46" s="24"/>
      <c r="AG46">
        <f t="shared" si="2"/>
        <v>2667.8579812758117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-93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11.135068</v>
      </c>
      <c r="E47">
        <f>GT_NG!P47</f>
        <v>14.112916423144359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97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828.09539444640359</v>
      </c>
      <c r="P47" s="36">
        <v>57.89</v>
      </c>
      <c r="Q47" s="36">
        <v>25.3</v>
      </c>
      <c r="R47" s="38">
        <v>46.5</v>
      </c>
      <c r="S47" s="38">
        <v>3.71</v>
      </c>
      <c r="T47" s="37">
        <f>SUMPRODUCT(LTA!J47:AN47,LTA!J$101:AN$101,LTA!J$103:AN$103)</f>
        <v>651.30999999999995</v>
      </c>
      <c r="U47" s="37">
        <f>SUMPRODUCT(LTA!J47:AN47,LTA!J$102:AN$102,LTA!J$103:AN$103)</f>
        <v>168.75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-79</v>
      </c>
      <c r="AA47" s="75">
        <f>STOA!H47</f>
        <v>782.84</v>
      </c>
      <c r="AB47" s="75">
        <f>-STOA!N47</f>
        <v>0</v>
      </c>
      <c r="AC47">
        <f t="shared" si="0"/>
        <v>25.813086880285567</v>
      </c>
      <c r="AD47">
        <f t="shared" si="1"/>
        <v>2709.7502919892627</v>
      </c>
      <c r="AE47">
        <f>'IDT-1'!B47</f>
        <v>0</v>
      </c>
      <c r="AF47" s="24"/>
      <c r="AG47">
        <f t="shared" si="2"/>
        <v>2709.7502919892627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-89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11.135068</v>
      </c>
      <c r="E48">
        <f>GT_NG!P48</f>
        <v>14.112916423144359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97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828.09539444640359</v>
      </c>
      <c r="P48" s="36">
        <v>57.89</v>
      </c>
      <c r="Q48" s="36">
        <v>25.3</v>
      </c>
      <c r="R48" s="38">
        <v>46</v>
      </c>
      <c r="S48" s="38">
        <v>3.71</v>
      </c>
      <c r="T48" s="37">
        <f>SUMPRODUCT(LTA!J48:AN48,LTA!J$101:AN$101,LTA!J$103:AN$103)</f>
        <v>652.09</v>
      </c>
      <c r="U48" s="37">
        <f>SUMPRODUCT(LTA!J48:AN48,LTA!J$102:AN$102,LTA!J$103:AN$103)</f>
        <v>172.73999999999998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-50</v>
      </c>
      <c r="AA48" s="75">
        <f>STOA!H48</f>
        <v>782.84</v>
      </c>
      <c r="AB48" s="75">
        <f>-STOA!N48</f>
        <v>0</v>
      </c>
      <c r="AC48">
        <f t="shared" si="0"/>
        <v>25.654118252613117</v>
      </c>
      <c r="AD48">
        <f t="shared" si="1"/>
        <v>2737.1792606169352</v>
      </c>
      <c r="AE48">
        <f>'IDT-1'!B48</f>
        <v>0</v>
      </c>
      <c r="AF48" s="24"/>
      <c r="AG48">
        <f t="shared" si="2"/>
        <v>2737.1792606169352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-95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11.135068</v>
      </c>
      <c r="E49">
        <f>GT_NG!P49</f>
        <v>14.112916423144359</v>
      </c>
      <c r="F49">
        <f>GT_Spot!P49</f>
        <v>0</v>
      </c>
      <c r="G49">
        <f>PPCL_NG!P49</f>
        <v>82.31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97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827.67485717808222</v>
      </c>
      <c r="P49" s="36">
        <v>57.89</v>
      </c>
      <c r="Q49" s="36">
        <v>20.420000000000005</v>
      </c>
      <c r="R49" s="38">
        <v>46</v>
      </c>
      <c r="S49" s="38">
        <v>3.71</v>
      </c>
      <c r="T49" s="37">
        <f>SUMPRODUCT(LTA!J49:AN49,LTA!J$101:AN$101,LTA!J$103:AN$103)</f>
        <v>652.85</v>
      </c>
      <c r="U49" s="37">
        <f>SUMPRODUCT(LTA!J49:AN49,LTA!J$102:AN$102,LTA!J$103:AN$103)</f>
        <v>174.73999999999998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-24</v>
      </c>
      <c r="AA49" s="75">
        <f>STOA!H49</f>
        <v>782.84</v>
      </c>
      <c r="AB49" s="75">
        <f>-STOA!N49</f>
        <v>0</v>
      </c>
      <c r="AC49">
        <f t="shared" si="0"/>
        <v>25.480296900511217</v>
      </c>
      <c r="AD49">
        <f t="shared" si="1"/>
        <v>2752.8125447007155</v>
      </c>
      <c r="AE49">
        <f>'IDT-1'!B49</f>
        <v>0</v>
      </c>
      <c r="AF49" s="24"/>
      <c r="AG49">
        <f t="shared" si="2"/>
        <v>2752.8125447007155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-103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11.135068</v>
      </c>
      <c r="E50">
        <f>GT_NG!P50</f>
        <v>14.112916423144359</v>
      </c>
      <c r="F50">
        <f>GT_Spot!P50</f>
        <v>0</v>
      </c>
      <c r="G50">
        <f>PPCL_NG!P50</f>
        <v>82.31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97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827.67485717808222</v>
      </c>
      <c r="P50" s="36">
        <v>57.89</v>
      </c>
      <c r="Q50" s="36">
        <v>20.420000000000005</v>
      </c>
      <c r="R50" s="38">
        <v>46</v>
      </c>
      <c r="S50" s="38">
        <v>3.71</v>
      </c>
      <c r="T50" s="37">
        <f>SUMPRODUCT(LTA!J50:AN50,LTA!J$101:AN$101,LTA!J$103:AN$103)</f>
        <v>653.03</v>
      </c>
      <c r="U50" s="37">
        <f>SUMPRODUCT(LTA!J50:AN50,LTA!J$102:AN$102,LTA!J$103:AN$103)</f>
        <v>175.73999999999998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782.84</v>
      </c>
      <c r="AB50" s="75">
        <f>-STOA!N50</f>
        <v>0</v>
      </c>
      <c r="AC50">
        <f t="shared" si="0"/>
        <v>25.380083850087658</v>
      </c>
      <c r="AD50">
        <f t="shared" si="1"/>
        <v>2767.0927577511393</v>
      </c>
      <c r="AE50">
        <f>'IDT-1'!B50</f>
        <v>0</v>
      </c>
      <c r="AF50" s="24"/>
      <c r="AG50">
        <f t="shared" si="2"/>
        <v>2767.0927577511393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-114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11.135068</v>
      </c>
      <c r="E51">
        <f>GT_NG!P51</f>
        <v>14.112916423144359</v>
      </c>
      <c r="F51">
        <f>GT_Spot!P51</f>
        <v>0</v>
      </c>
      <c r="G51">
        <f>PPCL_NG!P51</f>
        <v>82.31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97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926.26302011120447</v>
      </c>
      <c r="P51" s="36">
        <v>57.89</v>
      </c>
      <c r="Q51" s="36">
        <v>25.3</v>
      </c>
      <c r="R51" s="38">
        <v>46</v>
      </c>
      <c r="S51" s="38">
        <v>3.72</v>
      </c>
      <c r="T51" s="37">
        <f>SUMPRODUCT(LTA!J51:AN51,LTA!J$101:AN$101,LTA!J$103:AN$103)</f>
        <v>653.13</v>
      </c>
      <c r="U51" s="37">
        <f>SUMPRODUCT(LTA!J51:AN51,LTA!J$102:AN$102,LTA!J$103:AN$103)</f>
        <v>175.73999999999998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782.84</v>
      </c>
      <c r="AB51" s="75">
        <f>-STOA!N51</f>
        <v>0</v>
      </c>
      <c r="AC51">
        <f t="shared" si="0"/>
        <v>26.741467566769447</v>
      </c>
      <c r="AD51">
        <f t="shared" si="1"/>
        <v>2811.3095369675793</v>
      </c>
      <c r="AE51">
        <f>'IDT-1'!B51</f>
        <v>0</v>
      </c>
      <c r="AF51" s="24"/>
      <c r="AG51">
        <f t="shared" si="2"/>
        <v>2811.3095369675793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-172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11.135068</v>
      </c>
      <c r="E52">
        <f>GT_NG!P52</f>
        <v>14.112916423144359</v>
      </c>
      <c r="F52">
        <f>GT_Spot!P52</f>
        <v>0</v>
      </c>
      <c r="G52">
        <f>PPCL_NG!P52</f>
        <v>82.31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97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964.19195513166687</v>
      </c>
      <c r="P52" s="36">
        <v>57.89</v>
      </c>
      <c r="Q52" s="36">
        <v>25.3</v>
      </c>
      <c r="R52" s="38">
        <v>46</v>
      </c>
      <c r="S52" s="38">
        <v>7.66</v>
      </c>
      <c r="T52" s="37">
        <f>SUMPRODUCT(LTA!J52:AN52,LTA!J$101:AN$101,LTA!J$103:AN$103)</f>
        <v>653.09</v>
      </c>
      <c r="U52" s="37">
        <f>SUMPRODUCT(LTA!J52:AN52,LTA!J$102:AN$102,LTA!J$103:AN$103)</f>
        <v>175.73999999999998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782.84</v>
      </c>
      <c r="AB52" s="75">
        <f>-STOA!N52</f>
        <v>0</v>
      </c>
      <c r="AC52">
        <f t="shared" si="0"/>
        <v>27.13518640956578</v>
      </c>
      <c r="AD52">
        <f t="shared" si="1"/>
        <v>2847.7447531452453</v>
      </c>
      <c r="AE52">
        <f>'IDT-1'!B52</f>
        <v>0</v>
      </c>
      <c r="AF52" s="24"/>
      <c r="AG52">
        <f t="shared" si="2"/>
        <v>2847.7447531452453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-177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11.135068</v>
      </c>
      <c r="E53">
        <f>GT_NG!P53</f>
        <v>14.112916423144359</v>
      </c>
      <c r="F53">
        <f>GT_Spot!P53</f>
        <v>0</v>
      </c>
      <c r="G53">
        <f>PPCL_NG!P53</f>
        <v>82.31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97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939.48425277452691</v>
      </c>
      <c r="P53" s="36">
        <v>58.16</v>
      </c>
      <c r="Q53" s="36">
        <v>25.3</v>
      </c>
      <c r="R53" s="38">
        <v>46</v>
      </c>
      <c r="S53" s="38">
        <v>7.66</v>
      </c>
      <c r="T53" s="37">
        <f>SUMPRODUCT(LTA!J53:AN53,LTA!J$101:AN$101,LTA!J$103:AN$103)</f>
        <v>653.04</v>
      </c>
      <c r="U53" s="37">
        <f>SUMPRODUCT(LTA!J53:AN53,LTA!J$102:AN$102,LTA!J$103:AN$103)</f>
        <v>175.73999999999998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782.84</v>
      </c>
      <c r="AB53" s="75">
        <f>-STOA!N53</f>
        <v>0</v>
      </c>
      <c r="AC53">
        <f t="shared" si="0"/>
        <v>26.717710766643574</v>
      </c>
      <c r="AD53">
        <f t="shared" si="1"/>
        <v>2848.674526431028</v>
      </c>
      <c r="AE53">
        <f>'IDT-1'!B53</f>
        <v>0</v>
      </c>
      <c r="AF53" s="24"/>
      <c r="AG53">
        <f t="shared" si="2"/>
        <v>2848.674526431028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-152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11.135068</v>
      </c>
      <c r="E54">
        <f>GT_NG!P54</f>
        <v>14.112916423144359</v>
      </c>
      <c r="F54">
        <f>GT_Spot!P54</f>
        <v>0</v>
      </c>
      <c r="G54">
        <f>PPCL_NG!P54</f>
        <v>82.31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97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939.58523806760047</v>
      </c>
      <c r="P54" s="36">
        <v>58.16</v>
      </c>
      <c r="Q54" s="36">
        <v>25.3</v>
      </c>
      <c r="R54" s="38">
        <v>46</v>
      </c>
      <c r="S54" s="38">
        <v>7.66</v>
      </c>
      <c r="T54" s="37">
        <f>SUMPRODUCT(LTA!J54:AN54,LTA!J$101:AN$101,LTA!J$103:AN$103)</f>
        <v>652.99</v>
      </c>
      <c r="U54" s="37">
        <f>SUMPRODUCT(LTA!J54:AN54,LTA!J$102:AN$102,LTA!J$103:AN$103)</f>
        <v>175.73999999999998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782.84</v>
      </c>
      <c r="AB54" s="75">
        <f>-STOA!N54</f>
        <v>0</v>
      </c>
      <c r="AC54">
        <f t="shared" si="0"/>
        <v>26.396235049559611</v>
      </c>
      <c r="AD54">
        <f t="shared" si="1"/>
        <v>2887.0469874411856</v>
      </c>
      <c r="AE54">
        <f>'IDT-1'!B54</f>
        <v>0</v>
      </c>
      <c r="AF54" s="24"/>
      <c r="AG54">
        <f t="shared" si="2"/>
        <v>2887.0469874411856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-114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11.135068</v>
      </c>
      <c r="E55">
        <f>GT_NG!P55</f>
        <v>14.112916423144359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97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935.9864694106642</v>
      </c>
      <c r="P55" s="36">
        <v>57.89</v>
      </c>
      <c r="Q55" s="36">
        <v>25.3</v>
      </c>
      <c r="R55" s="38">
        <v>46</v>
      </c>
      <c r="S55" s="38">
        <v>7.66</v>
      </c>
      <c r="T55" s="37">
        <f>SUMPRODUCT(LTA!J55:AN55,LTA!J$101:AN$101,LTA!J$103:AN$103)</f>
        <v>652.88</v>
      </c>
      <c r="U55" s="37">
        <f>SUMPRODUCT(LTA!J55:AN55,LTA!J$102:AN$102,LTA!J$103:AN$103)</f>
        <v>175.73999999999998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782.84</v>
      </c>
      <c r="AB55" s="75">
        <f>-STOA!N55</f>
        <v>0</v>
      </c>
      <c r="AC55">
        <f t="shared" si="0"/>
        <v>25.91384203342222</v>
      </c>
      <c r="AD55">
        <f t="shared" si="1"/>
        <v>2936.5506118003864</v>
      </c>
      <c r="AE55">
        <f>'IDT-1'!B55</f>
        <v>0</v>
      </c>
      <c r="AF55" s="24"/>
      <c r="AG55">
        <f t="shared" si="2"/>
        <v>2936.5506118003864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-61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11.135068</v>
      </c>
      <c r="E56">
        <f>GT_NG!P56</f>
        <v>14.112916423144359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97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984.23128806606576</v>
      </c>
      <c r="P56" s="36">
        <v>82.016108369709627</v>
      </c>
      <c r="Q56" s="36">
        <v>25.3</v>
      </c>
      <c r="R56" s="38">
        <v>46.000000000000007</v>
      </c>
      <c r="S56" s="38">
        <v>7.66</v>
      </c>
      <c r="T56" s="37">
        <f>SUMPRODUCT(LTA!J56:AN56,LTA!J$101:AN$101,LTA!J$103:AN$103)</f>
        <v>649.88</v>
      </c>
      <c r="U56" s="37">
        <f>SUMPRODUCT(LTA!J56:AN56,LTA!J$102:AN$102,LTA!J$103:AN$103)</f>
        <v>176.25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782.84</v>
      </c>
      <c r="AB56" s="75">
        <f>-STOA!N56</f>
        <v>0</v>
      </c>
      <c r="AC56">
        <f t="shared" si="0"/>
        <v>26.856630444878498</v>
      </c>
      <c r="AD56">
        <f t="shared" si="1"/>
        <v>2963.4887504140411</v>
      </c>
      <c r="AE56">
        <f>'IDT-1'!B56</f>
        <v>0</v>
      </c>
      <c r="AF56" s="24"/>
      <c r="AG56">
        <f t="shared" si="2"/>
        <v>2963.4887504140411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-103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11.135068</v>
      </c>
      <c r="E57">
        <f>GT_NG!P57</f>
        <v>14.112916423144359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97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1059.6032582649493</v>
      </c>
      <c r="P57" s="36">
        <v>119.35</v>
      </c>
      <c r="Q57" s="36">
        <v>38.279999999999994</v>
      </c>
      <c r="R57" s="38">
        <v>46.000000000000007</v>
      </c>
      <c r="S57" s="38">
        <v>7.66</v>
      </c>
      <c r="T57" s="37">
        <f>SUMPRODUCT(LTA!J57:AN57,LTA!J$101:AN$101,LTA!J$103:AN$103)</f>
        <v>645.78</v>
      </c>
      <c r="U57" s="37">
        <f>SUMPRODUCT(LTA!J57:AN57,LTA!J$102:AN$102,LTA!J$103:AN$103)</f>
        <v>176.25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782.84</v>
      </c>
      <c r="AB57" s="75">
        <f>-STOA!N57</f>
        <v>0</v>
      </c>
      <c r="AC57">
        <f t="shared" si="0"/>
        <v>28.34386535911246</v>
      </c>
      <c r="AD57">
        <f t="shared" si="1"/>
        <v>3028.5873773289813</v>
      </c>
      <c r="AE57">
        <f>'IDT-1'!B57</f>
        <v>0</v>
      </c>
      <c r="AF57" s="24"/>
      <c r="AG57">
        <f t="shared" si="2"/>
        <v>3028.5873773289813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-158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11.135068</v>
      </c>
      <c r="E58">
        <f>GT_NG!P58</f>
        <v>14.112916423144359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97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1105.5100524233378</v>
      </c>
      <c r="P58" s="36">
        <v>119.35</v>
      </c>
      <c r="Q58" s="36">
        <v>38.229999999999997</v>
      </c>
      <c r="R58" s="38">
        <v>46</v>
      </c>
      <c r="S58" s="38">
        <v>7.66</v>
      </c>
      <c r="T58" s="37">
        <f>SUMPRODUCT(LTA!J58:AN58,LTA!J$101:AN$101,LTA!J$103:AN$103)</f>
        <v>645.63</v>
      </c>
      <c r="U58" s="37">
        <f>SUMPRODUCT(LTA!J58:AN58,LTA!J$102:AN$102,LTA!J$103:AN$103)</f>
        <v>176.25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782.84</v>
      </c>
      <c r="AB58" s="75">
        <f>-STOA!N58</f>
        <v>0</v>
      </c>
      <c r="AC58">
        <f t="shared" si="0"/>
        <v>28.651562010518923</v>
      </c>
      <c r="AD58">
        <f t="shared" si="1"/>
        <v>3082.9864748359637</v>
      </c>
      <c r="AE58">
        <f>'IDT-1'!B58</f>
        <v>0</v>
      </c>
      <c r="AF58" s="24"/>
      <c r="AG58">
        <f t="shared" si="2"/>
        <v>3082.9864748359637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-149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11.135068</v>
      </c>
      <c r="E59">
        <f>GT_NG!P59</f>
        <v>14.112916423144359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97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1150.526991927451</v>
      </c>
      <c r="P59" s="36">
        <v>118.33539156509208</v>
      </c>
      <c r="Q59" s="36">
        <v>38.229999999999997</v>
      </c>
      <c r="R59" s="38">
        <v>46</v>
      </c>
      <c r="S59" s="38">
        <v>7.66</v>
      </c>
      <c r="T59" s="37">
        <f>SUMPRODUCT(LTA!J59:AN59,LTA!J$101:AN$101,LTA!J$103:AN$103)</f>
        <v>645.14</v>
      </c>
      <c r="U59" s="37">
        <f>SUMPRODUCT(LTA!J59:AN59,LTA!J$102:AN$102,LTA!J$103:AN$103)</f>
        <v>177.26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588.53</v>
      </c>
      <c r="AB59" s="75">
        <f>-STOA!N59</f>
        <v>0</v>
      </c>
      <c r="AC59">
        <f t="shared" si="0"/>
        <v>26.422959090491773</v>
      </c>
      <c r="AD59">
        <f t="shared" si="1"/>
        <v>3119.1674088251953</v>
      </c>
      <c r="AE59">
        <f>'IDT-1'!B59</f>
        <v>33</v>
      </c>
      <c r="AF59" s="24"/>
      <c r="AG59">
        <f t="shared" si="2"/>
        <v>3152.1674088251953</v>
      </c>
      <c r="AI59" s="34">
        <f>PXIL!H59</f>
        <v>0</v>
      </c>
      <c r="AJ59" s="34">
        <f>PXIL!N59</f>
        <v>0</v>
      </c>
      <c r="AK59" s="34">
        <f>RTM_IEX!H59</f>
        <v>34.74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11.135068</v>
      </c>
      <c r="E60">
        <f>GT_NG!P60</f>
        <v>14.112916423144359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97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1209.9628677369371</v>
      </c>
      <c r="P60" s="36">
        <v>118.33548286128713</v>
      </c>
      <c r="Q60" s="36">
        <v>38.229999999999997</v>
      </c>
      <c r="R60" s="38">
        <v>46</v>
      </c>
      <c r="S60" s="38">
        <v>7.66</v>
      </c>
      <c r="T60" s="37">
        <f>SUMPRODUCT(LTA!J60:AN60,LTA!J$101:AN$101,LTA!J$103:AN$103)</f>
        <v>644.27</v>
      </c>
      <c r="U60" s="37">
        <f>SUMPRODUCT(LTA!J60:AN60,LTA!J$102:AN$102,LTA!J$103:AN$103)</f>
        <v>177.26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588.53</v>
      </c>
      <c r="AB60" s="75">
        <f>-STOA!N60</f>
        <v>0</v>
      </c>
      <c r="AC60">
        <f t="shared" si="0"/>
        <v>26.826404999576834</v>
      </c>
      <c r="AD60">
        <f t="shared" si="1"/>
        <v>3118.5899300217916</v>
      </c>
      <c r="AE60">
        <f>'IDT-1'!B60</f>
        <v>88</v>
      </c>
      <c r="AF60" s="24"/>
      <c r="AG60">
        <f t="shared" si="2"/>
        <v>3206.5899300217916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-24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11.135068</v>
      </c>
      <c r="E61">
        <f>GT_NG!P61</f>
        <v>14.112916423144359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97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1204.6714526674907</v>
      </c>
      <c r="P61" s="36">
        <v>118.33548286128713</v>
      </c>
      <c r="Q61" s="36">
        <v>38.229999999999997</v>
      </c>
      <c r="R61" s="38">
        <v>46</v>
      </c>
      <c r="S61" s="38">
        <v>7.66</v>
      </c>
      <c r="T61" s="37">
        <f>SUMPRODUCT(LTA!J61:AN61,LTA!J$101:AN$101,LTA!J$103:AN$103)</f>
        <v>634.92999999999995</v>
      </c>
      <c r="U61" s="37">
        <f>SUMPRODUCT(LTA!J61:AN61,LTA!J$102:AN$102,LTA!J$103:AN$103)</f>
        <v>185.76999999999998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588.53</v>
      </c>
      <c r="AB61" s="75">
        <f>-STOA!N61</f>
        <v>0</v>
      </c>
      <c r="AC61">
        <f t="shared" si="0"/>
        <v>27.062742378019706</v>
      </c>
      <c r="AD61">
        <f t="shared" si="1"/>
        <v>3168.5821775739028</v>
      </c>
      <c r="AE61">
        <f>'IDT-1'!B61</f>
        <v>96</v>
      </c>
      <c r="AF61" s="24"/>
      <c r="AG61">
        <f t="shared" si="2"/>
        <v>3264.5821775739028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-13</v>
      </c>
      <c r="AM61" s="34">
        <f>RTM_PXI!H61</f>
        <v>0</v>
      </c>
      <c r="AN61" s="34">
        <f>RTM_PXI!N61</f>
        <v>0</v>
      </c>
      <c r="AO61" s="147">
        <f>GDAM_IEX!H61</f>
        <v>45.35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11.135068</v>
      </c>
      <c r="E62">
        <f>GT_NG!P62</f>
        <v>14.112916423144359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97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1211.8224245794436</v>
      </c>
      <c r="P62" s="36">
        <v>118.33548286128713</v>
      </c>
      <c r="Q62" s="36">
        <v>38.229999999999997</v>
      </c>
      <c r="R62" s="38">
        <v>46</v>
      </c>
      <c r="S62" s="38">
        <v>7.66</v>
      </c>
      <c r="T62" s="37">
        <f>SUMPRODUCT(LTA!J62:AN62,LTA!J$101:AN$101,LTA!J$103:AN$103)</f>
        <v>617.46</v>
      </c>
      <c r="U62" s="37">
        <f>SUMPRODUCT(LTA!J62:AN62,LTA!J$102:AN$102,LTA!J$103:AN$103)</f>
        <v>186.26999999999998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588.53</v>
      </c>
      <c r="AB62" s="75">
        <f>-STOA!N62</f>
        <v>0</v>
      </c>
      <c r="AC62">
        <f t="shared" si="0"/>
        <v>28.181650330704553</v>
      </c>
      <c r="AD62">
        <f t="shared" si="1"/>
        <v>3290.6242415331708</v>
      </c>
      <c r="AE62">
        <f>'IDT-1'!B62</f>
        <v>11</v>
      </c>
      <c r="AF62" s="24"/>
      <c r="AG62">
        <f t="shared" si="2"/>
        <v>3301.6242415331708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-18</v>
      </c>
      <c r="AM62" s="34">
        <f>RTM_PXI!H62</f>
        <v>0</v>
      </c>
      <c r="AN62" s="34">
        <f>RTM_PXI!N62</f>
        <v>0</v>
      </c>
      <c r="AO62" s="147">
        <f>GDAM_IEX!H62</f>
        <v>183.33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11.135068</v>
      </c>
      <c r="E63">
        <f>GT_NG!P63</f>
        <v>14.112916423144359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134.60499516656751</v>
      </c>
      <c r="J63">
        <f>Bawana_RLNG!P63</f>
        <v>0</v>
      </c>
      <c r="K63">
        <f>Bawana_Spot!P63</f>
        <v>97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1216.51839999857</v>
      </c>
      <c r="P63" s="36">
        <v>118.32489252417126</v>
      </c>
      <c r="Q63" s="36">
        <v>38.229999999999997</v>
      </c>
      <c r="R63" s="38">
        <v>46</v>
      </c>
      <c r="S63" s="38">
        <v>7.66</v>
      </c>
      <c r="T63" s="37">
        <f>SUMPRODUCT(LTA!J63:AN63,LTA!J$101:AN$101,LTA!J$103:AN$103)</f>
        <v>591.99</v>
      </c>
      <c r="U63" s="37">
        <f>SUMPRODUCT(LTA!J63:AN63,LTA!J$102:AN$102,LTA!J$103:AN$103)</f>
        <v>186.26999999999998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588.53</v>
      </c>
      <c r="AB63" s="75">
        <f>-STOA!N63</f>
        <v>0</v>
      </c>
      <c r="AC63">
        <f t="shared" si="0"/>
        <v>28.338560679290392</v>
      </c>
      <c r="AD63">
        <f t="shared" si="1"/>
        <v>3268.9777114331632</v>
      </c>
      <c r="AE63">
        <f>'IDT-1'!B63</f>
        <v>26</v>
      </c>
      <c r="AF63" s="24"/>
      <c r="AG63">
        <f t="shared" si="2"/>
        <v>3294.9777114331632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-38</v>
      </c>
      <c r="AM63" s="34">
        <f>RTM_PXI!H63</f>
        <v>0</v>
      </c>
      <c r="AN63" s="34">
        <f>RTM_PXI!N63</f>
        <v>0</v>
      </c>
      <c r="AO63" s="147">
        <f>GDAM_IEX!H63</f>
        <v>202.63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11.135068</v>
      </c>
      <c r="E64">
        <f>GT_NG!P64</f>
        <v>14.112916423144359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134.60499516656751</v>
      </c>
      <c r="J64">
        <f>Bawana_RLNG!P64</f>
        <v>0</v>
      </c>
      <c r="K64">
        <f>Bawana_Spot!P64</f>
        <v>97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1217.4055618318853</v>
      </c>
      <c r="P64" s="36">
        <v>118.33539156509208</v>
      </c>
      <c r="Q64" s="36">
        <v>38.229999999999997</v>
      </c>
      <c r="R64" s="38">
        <v>46</v>
      </c>
      <c r="S64" s="38">
        <v>7.66</v>
      </c>
      <c r="T64" s="37">
        <f>SUMPRODUCT(LTA!J64:AN64,LTA!J$101:AN$101,LTA!J$103:AN$103)</f>
        <v>563.69000000000005</v>
      </c>
      <c r="U64" s="37">
        <f>SUMPRODUCT(LTA!J64:AN64,LTA!J$102:AN$102,LTA!J$103:AN$103)</f>
        <v>186.26999999999998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588.53</v>
      </c>
      <c r="AB64" s="75">
        <f>-STOA!N64</f>
        <v>0</v>
      </c>
      <c r="AC64">
        <f t="shared" si="0"/>
        <v>27.975063983437526</v>
      </c>
      <c r="AD64">
        <f t="shared" si="1"/>
        <v>3290.3388690032521</v>
      </c>
      <c r="AE64">
        <f>'IDT-1'!B64</f>
        <v>21</v>
      </c>
      <c r="AF64" s="24"/>
      <c r="AG64">
        <f t="shared" si="2"/>
        <v>3311.3388690032521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</v>
      </c>
      <c r="AM64" s="34">
        <f>RTM_PXI!H64</f>
        <v>0</v>
      </c>
      <c r="AN64" s="34">
        <f>RTM_PXI!N64</f>
        <v>0</v>
      </c>
      <c r="AO64" s="147">
        <f>GDAM_IEX!H64</f>
        <v>219.03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11.135068</v>
      </c>
      <c r="E65">
        <f>GT_NG!P65</f>
        <v>14.112916423144359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134.60499516656751</v>
      </c>
      <c r="J65">
        <f>Bawana_RLNG!P65</f>
        <v>0</v>
      </c>
      <c r="K65">
        <f>Bawana_Spot!P65</f>
        <v>97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1218.2597090972931</v>
      </c>
      <c r="P65" s="36">
        <v>118.33539156509208</v>
      </c>
      <c r="Q65" s="36">
        <v>38.229999999999997</v>
      </c>
      <c r="R65" s="38">
        <v>46</v>
      </c>
      <c r="S65" s="38">
        <v>7.66</v>
      </c>
      <c r="T65" s="37">
        <f>SUMPRODUCT(LTA!J65:AN65,LTA!J$101:AN$101,LTA!J$103:AN$103)</f>
        <v>530.9</v>
      </c>
      <c r="U65" s="37">
        <f>SUMPRODUCT(LTA!J65:AN65,LTA!J$102:AN$102,LTA!J$103:AN$103)</f>
        <v>183.26999999999998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588.53</v>
      </c>
      <c r="AB65" s="75">
        <f>-STOA!N65</f>
        <v>0</v>
      </c>
      <c r="AC65">
        <f t="shared" si="0"/>
        <v>28.239299659514952</v>
      </c>
      <c r="AD65">
        <f t="shared" si="1"/>
        <v>3285.3787805925822</v>
      </c>
      <c r="AE65">
        <f>'IDT-1'!B65</f>
        <v>11</v>
      </c>
      <c r="AF65" s="24"/>
      <c r="AG65">
        <f t="shared" si="2"/>
        <v>3296.3787805925822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-24</v>
      </c>
      <c r="AM65" s="34">
        <f>RTM_PXI!H65</f>
        <v>0</v>
      </c>
      <c r="AN65" s="34">
        <f>RTM_PXI!N65</f>
        <v>0</v>
      </c>
      <c r="AO65" s="147">
        <f>GDAM_IEX!H65</f>
        <v>267.27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11.135068</v>
      </c>
      <c r="E66">
        <f>GT_NG!P66</f>
        <v>14.112916423144359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134.60499516656751</v>
      </c>
      <c r="J66">
        <f>Bawana_RLNG!P66</f>
        <v>0</v>
      </c>
      <c r="K66">
        <f>Bawana_Spot!P66</f>
        <v>97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1224.2141535479259</v>
      </c>
      <c r="P66" s="36">
        <v>118.33539156509208</v>
      </c>
      <c r="Q66" s="36">
        <v>38.229999999999997</v>
      </c>
      <c r="R66" s="38">
        <v>47</v>
      </c>
      <c r="S66" s="38">
        <v>7.66</v>
      </c>
      <c r="T66" s="37">
        <f>SUMPRODUCT(LTA!J66:AN66,LTA!J$101:AN$101,LTA!J$103:AN$103)</f>
        <v>501.91999999999996</v>
      </c>
      <c r="U66" s="37">
        <f>SUMPRODUCT(LTA!J66:AN66,LTA!J$102:AN$102,LTA!J$103:AN$103)</f>
        <v>183.78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55</v>
      </c>
      <c r="Z66" s="34">
        <f>IEX!N66</f>
        <v>0</v>
      </c>
      <c r="AA66" s="75">
        <f>STOA!H66</f>
        <v>588.53</v>
      </c>
      <c r="AB66" s="75">
        <f>-STOA!N66</f>
        <v>0</v>
      </c>
      <c r="AC66">
        <f t="shared" si="0"/>
        <v>28.487060989673164</v>
      </c>
      <c r="AD66">
        <f t="shared" si="1"/>
        <v>3276.4654637130575</v>
      </c>
      <c r="AE66">
        <f>'IDT-1'!B66</f>
        <v>11</v>
      </c>
      <c r="AF66" s="24"/>
      <c r="AG66">
        <f t="shared" si="2"/>
        <v>3287.4654637130575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-43</v>
      </c>
      <c r="AM66" s="34">
        <f>RTM_PXI!H66</f>
        <v>0</v>
      </c>
      <c r="AN66" s="34">
        <f>RTM_PXI!N66</f>
        <v>0</v>
      </c>
      <c r="AO66" s="147">
        <f>GDAM_IEX!H66</f>
        <v>244.12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11.135068</v>
      </c>
      <c r="E67">
        <f>GT_NG!P67</f>
        <v>14.112916423144359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134.60499516656751</v>
      </c>
      <c r="J67">
        <f>Bawana_RLNG!P67</f>
        <v>0</v>
      </c>
      <c r="K67">
        <f>Bawana_Spot!P67</f>
        <v>97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1213.668897190428</v>
      </c>
      <c r="P67" s="36">
        <v>118.33539156509208</v>
      </c>
      <c r="Q67" s="36">
        <v>38.229999999999997</v>
      </c>
      <c r="R67" s="38">
        <v>47.5</v>
      </c>
      <c r="S67" s="38">
        <v>7.66</v>
      </c>
      <c r="T67" s="37">
        <f>SUMPRODUCT(LTA!J67:AN67,LTA!J$101:AN$101,LTA!J$103:AN$103)</f>
        <v>462.74</v>
      </c>
      <c r="U67" s="37">
        <f>SUMPRODUCT(LTA!J67:AN67,LTA!J$102:AN$102,LTA!J$103:AN$103)</f>
        <v>185.78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159.88</v>
      </c>
      <c r="Z67" s="34">
        <f>IEX!N67</f>
        <v>0</v>
      </c>
      <c r="AA67" s="75">
        <f>STOA!H67</f>
        <v>588.39</v>
      </c>
      <c r="AB67" s="75">
        <f>-STOA!N67</f>
        <v>0</v>
      </c>
      <c r="AC67">
        <f t="shared" si="0"/>
        <v>28.713114306217733</v>
      </c>
      <c r="AD67">
        <f t="shared" si="1"/>
        <v>3258.9641540390139</v>
      </c>
      <c r="AE67">
        <f>'IDT-1'!B67</f>
        <v>0</v>
      </c>
      <c r="AF67" s="24"/>
      <c r="AG67">
        <f t="shared" si="2"/>
        <v>3258.9641540390139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-65</v>
      </c>
      <c r="AM67" s="34">
        <f>RTM_PXI!H67</f>
        <v>0</v>
      </c>
      <c r="AN67" s="34">
        <f>RTM_PXI!N67</f>
        <v>0</v>
      </c>
      <c r="AO67" s="147">
        <f>GDAM_IEX!H67</f>
        <v>191.33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11.135068</v>
      </c>
      <c r="E68">
        <f>GT_NG!P68</f>
        <v>14.112916423144359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134.60508830183173</v>
      </c>
      <c r="J68">
        <f>Bawana_RLNG!P68</f>
        <v>0</v>
      </c>
      <c r="K68">
        <f>Bawana_Spot!P68</f>
        <v>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1219.9799823160422</v>
      </c>
      <c r="P68" s="36">
        <v>118.33539156509208</v>
      </c>
      <c r="Q68" s="36">
        <v>38.229999999999997</v>
      </c>
      <c r="R68" s="38">
        <v>47.5</v>
      </c>
      <c r="S68" s="38">
        <v>7.66</v>
      </c>
      <c r="T68" s="37">
        <f>SUMPRODUCT(LTA!J68:AN68,LTA!J$101:AN$101,LTA!J$103:AN$103)</f>
        <v>428.84000000000003</v>
      </c>
      <c r="U68" s="37">
        <f>SUMPRODUCT(LTA!J68:AN68,LTA!J$102:AN$102,LTA!J$103:AN$103)</f>
        <v>185.78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203.59</v>
      </c>
      <c r="Z68" s="34">
        <f>IEX!N68</f>
        <v>0</v>
      </c>
      <c r="AA68" s="75">
        <f>STOA!H68</f>
        <v>588.39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28.706521884932233</v>
      </c>
      <c r="AD68">
        <f t="shared" ref="AD68:AD98" si="4">SUM(B68:AB68,AI68:AV68)-AC68</f>
        <v>3224.0419247211789</v>
      </c>
      <c r="AE68">
        <f>'IDT-1'!B68</f>
        <v>0</v>
      </c>
      <c r="AF68" s="24"/>
      <c r="AG68">
        <f t="shared" ref="AG68:AG98" si="5">SUM(AD68:AF68)</f>
        <v>3224.0419247211789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-82</v>
      </c>
      <c r="AM68" s="34">
        <f>RTM_PXI!H68</f>
        <v>0</v>
      </c>
      <c r="AN68" s="34">
        <f>RTM_PXI!N68</f>
        <v>0</v>
      </c>
      <c r="AO68" s="147">
        <f>GDAM_IEX!H68</f>
        <v>157.28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11.135068</v>
      </c>
      <c r="E69">
        <f>GT_NG!P69</f>
        <v>14.112916423144359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134.60508830183173</v>
      </c>
      <c r="J69">
        <f>Bawana_RLNG!P69</f>
        <v>0</v>
      </c>
      <c r="K69">
        <f>Bawana_Spot!P69</f>
        <v>97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1186.9401029269268</v>
      </c>
      <c r="P69" s="36">
        <v>118.33539156509208</v>
      </c>
      <c r="Q69" s="36">
        <v>38.229999999999997</v>
      </c>
      <c r="R69" s="38">
        <v>42.03</v>
      </c>
      <c r="S69" s="38">
        <v>7.66</v>
      </c>
      <c r="T69" s="37">
        <f>SUMPRODUCT(LTA!J69:AN69,LTA!J$101:AN$101,LTA!J$103:AN$103)</f>
        <v>393.78</v>
      </c>
      <c r="U69" s="37">
        <f>SUMPRODUCT(LTA!J69:AN69,LTA!J$102:AN$102,LTA!J$103:AN$103)</f>
        <v>185.78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229.06</v>
      </c>
      <c r="Z69" s="34">
        <f>IEX!N69</f>
        <v>0</v>
      </c>
      <c r="AA69" s="75">
        <f>STOA!H69</f>
        <v>588.39</v>
      </c>
      <c r="AB69" s="75">
        <f>-STOA!N69</f>
        <v>0</v>
      </c>
      <c r="AC69">
        <f t="shared" si="3"/>
        <v>27.338899753247201</v>
      </c>
      <c r="AD69">
        <f t="shared" si="4"/>
        <v>3217.2496674637478</v>
      </c>
      <c r="AE69">
        <f>'IDT-1'!B69</f>
        <v>6</v>
      </c>
      <c r="AF69" s="24"/>
      <c r="AG69">
        <f t="shared" si="5"/>
        <v>3223.2496674637478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</v>
      </c>
      <c r="AM69" s="34">
        <f>RTM_PXI!H69</f>
        <v>0</v>
      </c>
      <c r="AN69" s="34">
        <f>RTM_PXI!N69</f>
        <v>0</v>
      </c>
      <c r="AO69" s="147">
        <f>GDAM_IEX!H69</f>
        <v>120.22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11.135068</v>
      </c>
      <c r="E70">
        <f>GT_NG!P70</f>
        <v>14.112916423144359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134.60515895849818</v>
      </c>
      <c r="J70">
        <f>Bawana_RLNG!P70</f>
        <v>0</v>
      </c>
      <c r="K70">
        <f>Bawana_Spot!P70</f>
        <v>97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1138.6962210988581</v>
      </c>
      <c r="P70" s="36">
        <v>118.33539156509208</v>
      </c>
      <c r="Q70" s="36">
        <v>38.229999999999997</v>
      </c>
      <c r="R70" s="38">
        <v>35.97</v>
      </c>
      <c r="S70" s="38">
        <v>7.66</v>
      </c>
      <c r="T70" s="37">
        <f>SUMPRODUCT(LTA!J70:AN70,LTA!J$101:AN$101,LTA!J$103:AN$103)</f>
        <v>359</v>
      </c>
      <c r="U70" s="37">
        <f>SUMPRODUCT(LTA!J70:AN70,LTA!J$102:AN$102,LTA!J$103:AN$103)</f>
        <v>184.76999999999998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297.58</v>
      </c>
      <c r="Z70" s="34">
        <f>IEX!N70</f>
        <v>0</v>
      </c>
      <c r="AA70" s="75">
        <f>STOA!H70</f>
        <v>588.39</v>
      </c>
      <c r="AB70" s="75">
        <f>-STOA!N70</f>
        <v>0</v>
      </c>
      <c r="AC70">
        <f t="shared" si="3"/>
        <v>26.734467950782978</v>
      </c>
      <c r="AD70">
        <f t="shared" si="4"/>
        <v>3155.9402880948096</v>
      </c>
      <c r="AE70">
        <f>'IDT-1'!B70</f>
        <v>0</v>
      </c>
      <c r="AF70" s="24"/>
      <c r="AG70">
        <f t="shared" si="5"/>
        <v>3155.9402880948096</v>
      </c>
      <c r="AI70" s="34">
        <f>PXIL!H70</f>
        <v>0</v>
      </c>
      <c r="AJ70" s="34">
        <f>PXIL!N70</f>
        <v>0</v>
      </c>
      <c r="AK70" s="34">
        <f>RTM_IEX!H70</f>
        <v>34.74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40.14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11.135068</v>
      </c>
      <c r="E71">
        <f>GT_NG!P71</f>
        <v>14.112916423144359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134.60515895849818</v>
      </c>
      <c r="J71">
        <f>Bawana_RLNG!P71</f>
        <v>0</v>
      </c>
      <c r="K71">
        <f>Bawana_Spot!P71</f>
        <v>97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1103.2328459583237</v>
      </c>
      <c r="P71" s="36">
        <v>118.33539156509208</v>
      </c>
      <c r="Q71" s="36">
        <v>38.229999999999997</v>
      </c>
      <c r="R71" s="38">
        <v>27.39</v>
      </c>
      <c r="S71" s="38">
        <v>7.66</v>
      </c>
      <c r="T71" s="37">
        <f>SUMPRODUCT(LTA!J71:AN71,LTA!J$101:AN$101,LTA!J$103:AN$103)</f>
        <v>322.18</v>
      </c>
      <c r="U71" s="37">
        <f>SUMPRODUCT(LTA!J71:AN71,LTA!J$102:AN$102,LTA!J$103:AN$103)</f>
        <v>184.76999999999998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328.07</v>
      </c>
      <c r="Z71" s="34">
        <f>IEX!N71</f>
        <v>0</v>
      </c>
      <c r="AA71" s="75">
        <f>STOA!H71</f>
        <v>588.39</v>
      </c>
      <c r="AB71" s="75">
        <f>-STOA!N71</f>
        <v>0</v>
      </c>
      <c r="AC71">
        <f t="shared" si="3"/>
        <v>26.006495599602491</v>
      </c>
      <c r="AD71">
        <f t="shared" si="4"/>
        <v>3070.0048853054564</v>
      </c>
      <c r="AE71">
        <f>'IDT-1'!B71</f>
        <v>0</v>
      </c>
      <c r="AF71" s="24"/>
      <c r="AG71">
        <f t="shared" si="5"/>
        <v>3070.0048853054564</v>
      </c>
      <c r="AI71" s="34">
        <f>PXIL!H71</f>
        <v>0</v>
      </c>
      <c r="AJ71" s="34">
        <f>PXIL!N71</f>
        <v>0</v>
      </c>
      <c r="AK71" s="34">
        <f>RTM_IEX!H71</f>
        <v>38.590000000000003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11.135068</v>
      </c>
      <c r="E72">
        <f>GT_NG!P72</f>
        <v>14.112916423144359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134.60515895849818</v>
      </c>
      <c r="J72">
        <f>Bawana_RLNG!P72</f>
        <v>0</v>
      </c>
      <c r="K72">
        <f>Bawana_Spot!P72</f>
        <v>97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1098.1159502444712</v>
      </c>
      <c r="P72" s="36">
        <v>118.33539156509208</v>
      </c>
      <c r="Q72" s="36">
        <v>38.229999999999997</v>
      </c>
      <c r="R72" s="38">
        <v>20.399999999999999</v>
      </c>
      <c r="S72" s="38">
        <v>7.66</v>
      </c>
      <c r="T72" s="37">
        <f>SUMPRODUCT(LTA!J72:AN72,LTA!J$101:AN$101,LTA!J$103:AN$103)</f>
        <v>283.43</v>
      </c>
      <c r="U72" s="37">
        <f>SUMPRODUCT(LTA!J72:AN72,LTA!J$102:AN$102,LTA!J$103:AN$103)</f>
        <v>184.76999999999998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293.33</v>
      </c>
      <c r="Z72" s="34">
        <f>IEX!N72</f>
        <v>0</v>
      </c>
      <c r="AA72" s="75">
        <f>STOA!H72</f>
        <v>588.39</v>
      </c>
      <c r="AB72" s="75">
        <f>-STOA!N72</f>
        <v>0</v>
      </c>
      <c r="AC72">
        <f t="shared" si="3"/>
        <v>25.44968567560613</v>
      </c>
      <c r="AD72">
        <f t="shared" si="4"/>
        <v>3004.2747995156001</v>
      </c>
      <c r="AE72">
        <f>'IDT-1'!B72</f>
        <v>0</v>
      </c>
      <c r="AF72" s="24"/>
      <c r="AG72">
        <f t="shared" si="5"/>
        <v>3004.2747995156001</v>
      </c>
      <c r="AI72" s="34">
        <f>PXIL!H72</f>
        <v>0</v>
      </c>
      <c r="AJ72" s="34">
        <f>PXIL!N72</f>
        <v>0</v>
      </c>
      <c r="AK72" s="34">
        <f>RTM_IEX!H72</f>
        <v>57.9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11.135068</v>
      </c>
      <c r="E73">
        <f>GT_NG!P73</f>
        <v>14.112916423144359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134.60508830183173</v>
      </c>
      <c r="J73">
        <f>Bawana_RLNG!P73</f>
        <v>0</v>
      </c>
      <c r="K73">
        <f>Bawana_Spot!P73</f>
        <v>97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1100.3922400196479</v>
      </c>
      <c r="P73" s="36">
        <v>118.33539156509208</v>
      </c>
      <c r="Q73" s="36">
        <v>38.229999999999997</v>
      </c>
      <c r="R73" s="38">
        <v>12.8</v>
      </c>
      <c r="S73" s="38">
        <v>7.66</v>
      </c>
      <c r="T73" s="37">
        <f>SUMPRODUCT(LTA!J73:AN73,LTA!J$101:AN$101,LTA!J$103:AN$103)</f>
        <v>246.54</v>
      </c>
      <c r="U73" s="37">
        <f>SUMPRODUCT(LTA!J73:AN73,LTA!J$102:AN$102,LTA!J$103:AN$103)</f>
        <v>184.76999999999998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280.77999999999997</v>
      </c>
      <c r="Z73" s="34">
        <f>IEX!N73</f>
        <v>0</v>
      </c>
      <c r="AA73" s="75">
        <f>STOA!H73</f>
        <v>588.39</v>
      </c>
      <c r="AB73" s="75">
        <f>-STOA!N73</f>
        <v>0</v>
      </c>
      <c r="AC73">
        <f t="shared" si="3"/>
        <v>25.119365916201609</v>
      </c>
      <c r="AD73">
        <f t="shared" si="4"/>
        <v>2965.281338393514</v>
      </c>
      <c r="AE73">
        <f>'IDT-1'!B73</f>
        <v>0</v>
      </c>
      <c r="AF73" s="24"/>
      <c r="AG73">
        <f t="shared" si="5"/>
        <v>2965.281338393514</v>
      </c>
      <c r="AI73" s="34">
        <f>PXIL!H73</f>
        <v>0</v>
      </c>
      <c r="AJ73" s="34">
        <f>PXIL!N73</f>
        <v>0</v>
      </c>
      <c r="AK73" s="34">
        <f>RTM_IEX!H73</f>
        <v>73.34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11.135068</v>
      </c>
      <c r="E74">
        <f>GT_NG!P74</f>
        <v>14.112916423144359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134.60507031421668</v>
      </c>
      <c r="J74">
        <f>Bawana_RLNG!P74</f>
        <v>0</v>
      </c>
      <c r="K74">
        <f>Bawana_Spot!P74</f>
        <v>97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1101.8345749243349</v>
      </c>
      <c r="P74" s="36">
        <v>118.33539156509208</v>
      </c>
      <c r="Q74" s="36">
        <v>38.229999999999997</v>
      </c>
      <c r="R74" s="38">
        <v>7.3599999999999994</v>
      </c>
      <c r="S74" s="38">
        <v>7.66</v>
      </c>
      <c r="T74" s="37">
        <f>SUMPRODUCT(LTA!J74:AN74,LTA!J$101:AN$101,LTA!J$103:AN$103)</f>
        <v>213.35000000000002</v>
      </c>
      <c r="U74" s="37">
        <f>SUMPRODUCT(LTA!J74:AN74,LTA!J$102:AN$102,LTA!J$103:AN$103)</f>
        <v>184.76999999999998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243.15</v>
      </c>
      <c r="Z74" s="34">
        <f>IEX!N74</f>
        <v>0</v>
      </c>
      <c r="AA74" s="75">
        <f>STOA!H74</f>
        <v>588.39</v>
      </c>
      <c r="AB74" s="75">
        <f>-STOA!N74</f>
        <v>0</v>
      </c>
      <c r="AC74">
        <f t="shared" si="3"/>
        <v>24.490897378305021</v>
      </c>
      <c r="AD74">
        <f t="shared" si="4"/>
        <v>2891.0921238484834</v>
      </c>
      <c r="AE74">
        <f>'IDT-1'!B74</f>
        <v>0</v>
      </c>
      <c r="AF74" s="24"/>
      <c r="AG74">
        <f t="shared" si="5"/>
        <v>2891.0921238484834</v>
      </c>
      <c r="AI74" s="34">
        <f>PXIL!H74</f>
        <v>0</v>
      </c>
      <c r="AJ74" s="34">
        <f>PXIL!N74</f>
        <v>0</v>
      </c>
      <c r="AK74" s="34">
        <f>RTM_IEX!H74</f>
        <v>73.34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11.2644</v>
      </c>
      <c r="E75">
        <f>GT_NG!P75</f>
        <v>14.236353009935712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134.60515895849818</v>
      </c>
      <c r="J75">
        <f>Bawana_RLNG!P75</f>
        <v>0</v>
      </c>
      <c r="K75">
        <f>Bawana_Spot!P75</f>
        <v>97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1103.9682948181094</v>
      </c>
      <c r="P75" s="36">
        <v>118.33539156509208</v>
      </c>
      <c r="Q75" s="36">
        <v>38.229999999999997</v>
      </c>
      <c r="R75" s="38">
        <v>0</v>
      </c>
      <c r="S75" s="38">
        <v>7.66</v>
      </c>
      <c r="T75" s="37">
        <f>SUMPRODUCT(LTA!J75:AN75,LTA!J$101:AN$101,LTA!J$103:AN$103)</f>
        <v>180.85</v>
      </c>
      <c r="U75" s="37">
        <f>SUMPRODUCT(LTA!J75:AN75,LTA!J$102:AN$102,LTA!J$103:AN$103)</f>
        <v>170.26999999999998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200.7</v>
      </c>
      <c r="Z75" s="34">
        <f>IEX!N75</f>
        <v>0</v>
      </c>
      <c r="AA75" s="75">
        <f>STOA!H75</f>
        <v>588.39</v>
      </c>
      <c r="AB75" s="75">
        <f>-STOA!N75</f>
        <v>0</v>
      </c>
      <c r="AC75">
        <f t="shared" si="3"/>
        <v>23.981324626153736</v>
      </c>
      <c r="AD75">
        <f t="shared" si="4"/>
        <v>2830.9382737254814</v>
      </c>
      <c r="AE75">
        <f>'IDT-1'!B75</f>
        <v>0</v>
      </c>
      <c r="AF75" s="24"/>
      <c r="AG75">
        <f t="shared" si="5"/>
        <v>2830.9382737254814</v>
      </c>
      <c r="AI75" s="34">
        <f>PXIL!H75</f>
        <v>0</v>
      </c>
      <c r="AJ75" s="34">
        <f>PXIL!N75</f>
        <v>0</v>
      </c>
      <c r="AK75" s="34">
        <f>RTM_IEX!H75</f>
        <v>107.1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11.2644</v>
      </c>
      <c r="E76">
        <f>GT_NG!P76</f>
        <v>14.253586005830906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134.60515895849818</v>
      </c>
      <c r="J76">
        <f>Bawana_RLNG!P76</f>
        <v>0</v>
      </c>
      <c r="K76">
        <f>Bawana_Spot!P76</f>
        <v>97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1127.9915933041523</v>
      </c>
      <c r="P76" s="36">
        <v>118.33539156509208</v>
      </c>
      <c r="Q76" s="36">
        <v>38.229999999999997</v>
      </c>
      <c r="R76" s="38">
        <v>0</v>
      </c>
      <c r="S76" s="38">
        <v>7.66</v>
      </c>
      <c r="T76" s="37">
        <f>SUMPRODUCT(LTA!J76:AN76,LTA!J$101:AN$101,LTA!J$103:AN$103)</f>
        <v>157.92000000000002</v>
      </c>
      <c r="U76" s="37">
        <f>SUMPRODUCT(LTA!J76:AN76,LTA!J$102:AN$102,LTA!J$103:AN$103)</f>
        <v>168.26999999999998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168.85</v>
      </c>
      <c r="Z76" s="34">
        <f>IEX!N76</f>
        <v>0</v>
      </c>
      <c r="AA76" s="75">
        <f>STOA!H76</f>
        <v>588.39</v>
      </c>
      <c r="AB76" s="75">
        <f>-STOA!N76</f>
        <v>0</v>
      </c>
      <c r="AC76">
        <f t="shared" si="3"/>
        <v>23.511853090602017</v>
      </c>
      <c r="AD76">
        <f t="shared" si="4"/>
        <v>2775.5182767429715</v>
      </c>
      <c r="AE76">
        <f>'IDT-1'!B76</f>
        <v>0</v>
      </c>
      <c r="AF76" s="24"/>
      <c r="AG76">
        <f t="shared" si="5"/>
        <v>2775.5182767429715</v>
      </c>
      <c r="AI76" s="34">
        <f>PXIL!H76</f>
        <v>0</v>
      </c>
      <c r="AJ76" s="34">
        <f>PXIL!N76</f>
        <v>0</v>
      </c>
      <c r="AK76" s="34">
        <f>RTM_IEX!H76</f>
        <v>83.95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11.2644</v>
      </c>
      <c r="E77">
        <f>GT_NG!P77</f>
        <v>14.253586005830906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134.60515895849818</v>
      </c>
      <c r="J77">
        <f>Bawana_RLNG!P77</f>
        <v>0</v>
      </c>
      <c r="K77">
        <f>Bawana_Spot!P77</f>
        <v>97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1133.6790100887333</v>
      </c>
      <c r="P77" s="36">
        <v>118.33539156509208</v>
      </c>
      <c r="Q77" s="36">
        <v>38.229999999999997</v>
      </c>
      <c r="R77" s="38">
        <v>0</v>
      </c>
      <c r="S77" s="38">
        <v>7.66</v>
      </c>
      <c r="T77" s="37">
        <f>SUMPRODUCT(LTA!J77:AN77,LTA!J$101:AN$101,LTA!J$103:AN$103)</f>
        <v>143.18</v>
      </c>
      <c r="U77" s="37">
        <f>SUMPRODUCT(LTA!J77:AN77,LTA!J$102:AN$102,LTA!J$103:AN$103)</f>
        <v>166.26999999999998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108.07</v>
      </c>
      <c r="Z77" s="34">
        <f>IEX!N77</f>
        <v>0</v>
      </c>
      <c r="AA77" s="75">
        <f>STOA!H77</f>
        <v>588.39</v>
      </c>
      <c r="AB77" s="75">
        <f>-STOA!N77</f>
        <v>0</v>
      </c>
      <c r="AC77">
        <f t="shared" si="3"/>
        <v>23.256891391592497</v>
      </c>
      <c r="AD77">
        <f t="shared" si="4"/>
        <v>2745.4206552265618</v>
      </c>
      <c r="AE77">
        <f>'IDT-1'!B77</f>
        <v>0</v>
      </c>
      <c r="AF77" s="24"/>
      <c r="AG77">
        <f t="shared" si="5"/>
        <v>2745.4206552265618</v>
      </c>
      <c r="AI77" s="34">
        <f>PXIL!H77</f>
        <v>0</v>
      </c>
      <c r="AJ77" s="34">
        <f>PXIL!N77</f>
        <v>0</v>
      </c>
      <c r="AK77" s="34">
        <f>RTM_IEX!H77</f>
        <v>125.43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11.2644</v>
      </c>
      <c r="E78">
        <f>GT_NG!P78</f>
        <v>14.253586005830906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134.60515895849818</v>
      </c>
      <c r="J78">
        <f>Bawana_RLNG!P78</f>
        <v>0</v>
      </c>
      <c r="K78">
        <f>Bawana_Spot!P78</f>
        <v>97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1160.6263327332342</v>
      </c>
      <c r="P78" s="36">
        <v>118.33539156509208</v>
      </c>
      <c r="Q78" s="36">
        <v>38.229999999999997</v>
      </c>
      <c r="R78" s="38">
        <v>0</v>
      </c>
      <c r="S78" s="38">
        <v>7.66</v>
      </c>
      <c r="T78" s="37">
        <f>SUMPRODUCT(LTA!J78:AN78,LTA!J$101:AN$101,LTA!J$103:AN$103)</f>
        <v>129.92000000000002</v>
      </c>
      <c r="U78" s="37">
        <f>SUMPRODUCT(LTA!J78:AN78,LTA!J$102:AN$102,LTA!J$103:AN$103)</f>
        <v>166.07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38.6</v>
      </c>
      <c r="Z78" s="34">
        <f>IEX!N78</f>
        <v>0</v>
      </c>
      <c r="AA78" s="75">
        <f>STOA!H78</f>
        <v>588.39</v>
      </c>
      <c r="AB78" s="75">
        <f>-STOA!N78</f>
        <v>0</v>
      </c>
      <c r="AC78">
        <f t="shared" si="3"/>
        <v>22.892140901806304</v>
      </c>
      <c r="AD78">
        <f t="shared" si="4"/>
        <v>2702.3627283608489</v>
      </c>
      <c r="AE78">
        <f>'IDT-1'!B78</f>
        <v>22</v>
      </c>
      <c r="AF78" s="24"/>
      <c r="AG78">
        <f t="shared" si="5"/>
        <v>2724.3627283608489</v>
      </c>
      <c r="AI78" s="34">
        <f>PXIL!H78</f>
        <v>0</v>
      </c>
      <c r="AJ78" s="34">
        <f>PXIL!N78</f>
        <v>0</v>
      </c>
      <c r="AK78" s="34">
        <f>RTM_IEX!H78</f>
        <v>137.99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11.2644</v>
      </c>
      <c r="E79">
        <f>GT_NG!P79</f>
        <v>14.247652376786238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134.60515895849818</v>
      </c>
      <c r="J79">
        <f>Bawana_RLNG!P79</f>
        <v>0</v>
      </c>
      <c r="K79">
        <f>Bawana_Spot!P79</f>
        <v>97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1214.7999862943084</v>
      </c>
      <c r="P79" s="36">
        <v>118.33539156509208</v>
      </c>
      <c r="Q79" s="36">
        <v>38.229999999999997</v>
      </c>
      <c r="R79" s="38">
        <v>0</v>
      </c>
      <c r="S79" s="38">
        <v>7.66</v>
      </c>
      <c r="T79" s="37">
        <f>SUMPRODUCT(LTA!J79:AN79,LTA!J$101:AN$101,LTA!J$103:AN$103)</f>
        <v>126.16</v>
      </c>
      <c r="U79" s="37">
        <f>SUMPRODUCT(LTA!J79:AN79,LTA!J$102:AN$102,LTA!J$103:AN$103)</f>
        <v>172.78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588.39</v>
      </c>
      <c r="AB79" s="75">
        <f>-STOA!N79</f>
        <v>0</v>
      </c>
      <c r="AC79">
        <f t="shared" si="3"/>
        <v>22.042629749235353</v>
      </c>
      <c r="AD79">
        <f t="shared" si="4"/>
        <v>2602.0799594454497</v>
      </c>
      <c r="AE79">
        <f>'IDT-1'!B79</f>
        <v>35</v>
      </c>
      <c r="AF79" s="24"/>
      <c r="AG79">
        <f t="shared" si="5"/>
        <v>2637.0799594454497</v>
      </c>
      <c r="AI79" s="34">
        <f>PXIL!H79</f>
        <v>0</v>
      </c>
      <c r="AJ79" s="34">
        <f>PXIL!N79</f>
        <v>0</v>
      </c>
      <c r="AK79" s="34">
        <f>RTM_IEX!H79</f>
        <v>18.34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11.2644</v>
      </c>
      <c r="E80">
        <f>GT_NG!P80</f>
        <v>14.247652376786238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97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1263.0464101911446</v>
      </c>
      <c r="P80" s="36">
        <v>118.33539156509208</v>
      </c>
      <c r="Q80" s="36">
        <v>38.229999999999997</v>
      </c>
      <c r="R80" s="38">
        <v>0</v>
      </c>
      <c r="S80" s="38">
        <v>7.66</v>
      </c>
      <c r="T80" s="37">
        <f>SUMPRODUCT(LTA!J80:AN80,LTA!J$101:AN$101,LTA!J$103:AN$103)</f>
        <v>122.27000000000001</v>
      </c>
      <c r="U80" s="37">
        <f>SUMPRODUCT(LTA!J80:AN80,LTA!J$102:AN$102,LTA!J$103:AN$103)</f>
        <v>162.47999999999999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588.39</v>
      </c>
      <c r="AB80" s="75">
        <f>-STOA!N80</f>
        <v>0</v>
      </c>
      <c r="AC80">
        <f t="shared" si="3"/>
        <v>22.327128549016777</v>
      </c>
      <c r="AD80">
        <f t="shared" si="4"/>
        <v>2599.511884542504</v>
      </c>
      <c r="AE80">
        <f>'IDT-1'!B80</f>
        <v>67</v>
      </c>
      <c r="AF80" s="24"/>
      <c r="AG80">
        <f t="shared" si="5"/>
        <v>2666.511884542504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-18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11.2644</v>
      </c>
      <c r="E81">
        <f>GT_NG!P81</f>
        <v>14.247652376786238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131.95541821464533</v>
      </c>
      <c r="J81">
        <f>Bawana_RLNG!P81</f>
        <v>0</v>
      </c>
      <c r="K81">
        <f>Bawana_Spot!P81</f>
        <v>97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1269.8673376050206</v>
      </c>
      <c r="P81" s="36">
        <v>118.33539156509208</v>
      </c>
      <c r="Q81" s="36">
        <v>38.229999999999997</v>
      </c>
      <c r="R81" s="38">
        <v>0</v>
      </c>
      <c r="S81" s="38">
        <v>7.66</v>
      </c>
      <c r="T81" s="37">
        <f>SUMPRODUCT(LTA!J81:AN81,LTA!J$101:AN$101,LTA!J$103:AN$103)</f>
        <v>117.33</v>
      </c>
      <c r="U81" s="37">
        <f>SUMPRODUCT(LTA!J81:AN81,LTA!J$102:AN$102,LTA!J$103:AN$103)</f>
        <v>153.47999999999999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588.39</v>
      </c>
      <c r="AB81" s="75">
        <f>-STOA!N81</f>
        <v>0</v>
      </c>
      <c r="AC81">
        <f t="shared" si="3"/>
        <v>22.414493671542754</v>
      </c>
      <c r="AD81">
        <f t="shared" si="4"/>
        <v>2569.6557060900013</v>
      </c>
      <c r="AE81">
        <f>'IDT-1'!B81</f>
        <v>97</v>
      </c>
      <c r="AF81" s="24"/>
      <c r="AG81">
        <f t="shared" si="5"/>
        <v>2666.6557060900013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11.2644</v>
      </c>
      <c r="E82">
        <f>GT_NG!P82</f>
        <v>14.247652376786238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131.95541821464533</v>
      </c>
      <c r="J82">
        <f>Bawana_RLNG!P82</f>
        <v>0</v>
      </c>
      <c r="K82">
        <f>Bawana_Spot!P82</f>
        <v>97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1253.3086724514508</v>
      </c>
      <c r="P82" s="36">
        <v>118.33539156509208</v>
      </c>
      <c r="Q82" s="36">
        <v>38.229999999999997</v>
      </c>
      <c r="R82" s="38">
        <v>0</v>
      </c>
      <c r="S82" s="38">
        <v>7.66</v>
      </c>
      <c r="T82" s="37">
        <f>SUMPRODUCT(LTA!J82:AN82,LTA!J$101:AN$101,LTA!J$103:AN$103)</f>
        <v>112.33</v>
      </c>
      <c r="U82" s="37">
        <f>SUMPRODUCT(LTA!J82:AN82,LTA!J$102:AN$102,LTA!J$103:AN$103)</f>
        <v>142.67000000000002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588.39</v>
      </c>
      <c r="AB82" s="75">
        <f>-STOA!N82</f>
        <v>0</v>
      </c>
      <c r="AC82">
        <f t="shared" si="3"/>
        <v>22.134125726527877</v>
      </c>
      <c r="AD82">
        <f t="shared" si="4"/>
        <v>2538.5674088814462</v>
      </c>
      <c r="AE82">
        <f>'IDT-1'!B82</f>
        <v>157</v>
      </c>
      <c r="AF82" s="24"/>
      <c r="AG82">
        <f t="shared" si="5"/>
        <v>2695.5674088814462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-37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11.2644</v>
      </c>
      <c r="E83">
        <f>GT_NG!P83</f>
        <v>14.247652376786238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97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1249.0590573110755</v>
      </c>
      <c r="P83" s="36">
        <v>118.33539156509208</v>
      </c>
      <c r="Q83" s="36">
        <v>38.229999999999997</v>
      </c>
      <c r="R83" s="38">
        <v>0</v>
      </c>
      <c r="S83" s="38">
        <v>7.66</v>
      </c>
      <c r="T83" s="37">
        <f>SUMPRODUCT(LTA!J83:AN83,LTA!J$101:AN$101,LTA!J$103:AN$103)</f>
        <v>107.99</v>
      </c>
      <c r="U83" s="37">
        <f>SUMPRODUCT(LTA!J83:AN83,LTA!J$102:AN$102,LTA!J$103:AN$103)</f>
        <v>132.28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807.41</v>
      </c>
      <c r="AB83" s="75">
        <f>-STOA!N83</f>
        <v>0</v>
      </c>
      <c r="AC83">
        <f t="shared" si="3"/>
        <v>23.376247493754104</v>
      </c>
      <c r="AD83">
        <f t="shared" si="4"/>
        <v>2725.3663492242208</v>
      </c>
      <c r="AE83">
        <f>'IDT-1'!B83</f>
        <v>0</v>
      </c>
      <c r="AF83" s="24"/>
      <c r="AG83">
        <f t="shared" si="5"/>
        <v>2725.3663492242208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11.2644</v>
      </c>
      <c r="E84">
        <f>GT_NG!P84</f>
        <v>14.247652376786238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200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1249.0590573110755</v>
      </c>
      <c r="P84" s="36">
        <v>118.33539156509208</v>
      </c>
      <c r="Q84" s="36">
        <v>38.229999999999997</v>
      </c>
      <c r="R84" s="38">
        <v>0</v>
      </c>
      <c r="S84" s="38">
        <v>7.66</v>
      </c>
      <c r="T84" s="37">
        <f>SUMPRODUCT(LTA!J84:AN84,LTA!J$101:AN$101,LTA!J$103:AN$103)</f>
        <v>105</v>
      </c>
      <c r="U84" s="37">
        <f>SUMPRODUCT(LTA!J84:AN84,LTA!J$102:AN$102,LTA!J$103:AN$103)</f>
        <v>125.38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807.41</v>
      </c>
      <c r="AB84" s="75">
        <f>-STOA!N84</f>
        <v>0</v>
      </c>
      <c r="AC84">
        <f t="shared" si="3"/>
        <v>24.539573591374111</v>
      </c>
      <c r="AD84">
        <f t="shared" si="4"/>
        <v>2772.3130231266009</v>
      </c>
      <c r="AE84">
        <f>'IDT-1'!B84</f>
        <v>0</v>
      </c>
      <c r="AF84" s="24"/>
      <c r="AG84">
        <f t="shared" si="5"/>
        <v>2772.3130231266009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-62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11.2644</v>
      </c>
      <c r="E85">
        <f>GT_NG!P85</f>
        <v>14.247652376786238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190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1277.6196968852375</v>
      </c>
      <c r="P85" s="36">
        <v>118.33539156509208</v>
      </c>
      <c r="Q85" s="36">
        <v>38.229999999999997</v>
      </c>
      <c r="R85" s="38">
        <v>0</v>
      </c>
      <c r="S85" s="38">
        <v>7.66</v>
      </c>
      <c r="T85" s="37">
        <f>SUMPRODUCT(LTA!J85:AN85,LTA!J$101:AN$101,LTA!J$103:AN$103)</f>
        <v>101.66</v>
      </c>
      <c r="U85" s="37">
        <f>SUMPRODUCT(LTA!J85:AN85,LTA!J$102:AN$102,LTA!J$103:AN$103)</f>
        <v>118.98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807.41</v>
      </c>
      <c r="AB85" s="75">
        <f>-STOA!N85</f>
        <v>0</v>
      </c>
      <c r="AC85">
        <f t="shared" si="3"/>
        <v>24.435772651574396</v>
      </c>
      <c r="AD85">
        <f t="shared" si="4"/>
        <v>2802.2374636405621</v>
      </c>
      <c r="AE85">
        <f>'IDT-1'!B85</f>
        <v>0</v>
      </c>
      <c r="AF85" s="24"/>
      <c r="AG85">
        <f t="shared" si="5"/>
        <v>2802.2374636405621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-41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11.2644</v>
      </c>
      <c r="E86">
        <f>GT_NG!P86</f>
        <v>14.247652376786238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258.36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1256.7789239494168</v>
      </c>
      <c r="P86" s="36">
        <v>118.33539156509208</v>
      </c>
      <c r="Q86" s="36">
        <v>38.229999999999997</v>
      </c>
      <c r="R86" s="38">
        <v>0</v>
      </c>
      <c r="S86" s="38">
        <v>7.66</v>
      </c>
      <c r="T86" s="37">
        <f>SUMPRODUCT(LTA!J86:AN86,LTA!J$101:AN$101,LTA!J$103:AN$103)</f>
        <v>97.99</v>
      </c>
      <c r="U86" s="37">
        <f>SUMPRODUCT(LTA!J86:AN86,LTA!J$102:AN$102,LTA!J$103:AN$103)</f>
        <v>117.38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807.41</v>
      </c>
      <c r="AB86" s="75">
        <f>-STOA!N86</f>
        <v>0</v>
      </c>
      <c r="AC86">
        <f t="shared" si="3"/>
        <v>24.714425739389501</v>
      </c>
      <c r="AD86">
        <f t="shared" si="4"/>
        <v>2853.2080376169265</v>
      </c>
      <c r="AE86">
        <f>'IDT-1'!B86</f>
        <v>0</v>
      </c>
      <c r="AF86" s="24"/>
      <c r="AG86">
        <f t="shared" si="5"/>
        <v>2853.2080376169265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-32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11.2644</v>
      </c>
      <c r="E87">
        <f>GT_NG!P87</f>
        <v>14.247652376786238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273.36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1265.9536050091531</v>
      </c>
      <c r="P87" s="36">
        <v>118.33539156509208</v>
      </c>
      <c r="Q87" s="36">
        <v>38.229999999999997</v>
      </c>
      <c r="R87" s="38">
        <v>0</v>
      </c>
      <c r="S87" s="38">
        <v>7.66</v>
      </c>
      <c r="T87" s="37">
        <f>SUMPRODUCT(LTA!J87:AN87,LTA!J$101:AN$101,LTA!J$103:AN$103)</f>
        <v>94.67</v>
      </c>
      <c r="U87" s="37">
        <f>SUMPRODUCT(LTA!J87:AN87,LTA!J$102:AN$102,LTA!J$103:AN$103)</f>
        <v>142.78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855.61</v>
      </c>
      <c r="AB87" s="75">
        <f>-STOA!N87</f>
        <v>0</v>
      </c>
      <c r="AC87">
        <f t="shared" si="3"/>
        <v>25.372306536693067</v>
      </c>
      <c r="AD87">
        <f t="shared" si="4"/>
        <v>2963.0048378793599</v>
      </c>
      <c r="AE87">
        <f>'IDT-1'!B87</f>
        <v>0</v>
      </c>
      <c r="AF87" s="24"/>
      <c r="AG87">
        <f t="shared" si="5"/>
        <v>2963.0048378793599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-16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11.2644</v>
      </c>
      <c r="E88">
        <f>GT_NG!P88</f>
        <v>14.247652376786238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348.36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1268.9392946614314</v>
      </c>
      <c r="P88" s="36">
        <v>118.33539156509208</v>
      </c>
      <c r="Q88" s="36">
        <v>38.229999999999997</v>
      </c>
      <c r="R88" s="38">
        <v>0</v>
      </c>
      <c r="S88" s="38">
        <v>7.66</v>
      </c>
      <c r="T88" s="37">
        <f>SUMPRODUCT(LTA!J88:AN88,LTA!J$101:AN$101,LTA!J$103:AN$103)</f>
        <v>90.99</v>
      </c>
      <c r="U88" s="37">
        <f>SUMPRODUCT(LTA!J88:AN88,LTA!J$102:AN$102,LTA!J$103:AN$103)</f>
        <v>136.05000000000001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855.61</v>
      </c>
      <c r="AB88" s="75">
        <f>-STOA!N88</f>
        <v>0</v>
      </c>
      <c r="AC88">
        <f t="shared" si="3"/>
        <v>25.931471172047317</v>
      </c>
      <c r="AD88">
        <f t="shared" si="4"/>
        <v>3031.0213628962838</v>
      </c>
      <c r="AE88">
        <f>'IDT-1'!B88</f>
        <v>0</v>
      </c>
      <c r="AF88" s="24"/>
      <c r="AG88">
        <f t="shared" si="5"/>
        <v>3031.0213628962838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-15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11.2644</v>
      </c>
      <c r="E89">
        <f>GT_NG!P89</f>
        <v>14.247652376786238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363.36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1268.9392946614314</v>
      </c>
      <c r="P89" s="36">
        <v>118.33539156509208</v>
      </c>
      <c r="Q89" s="36">
        <v>38.229999999999997</v>
      </c>
      <c r="R89" s="38">
        <v>0</v>
      </c>
      <c r="S89" s="38">
        <v>7.66</v>
      </c>
      <c r="T89" s="37">
        <f>SUMPRODUCT(LTA!J89:AN89,LTA!J$101:AN$101,LTA!J$103:AN$103)</f>
        <v>87</v>
      </c>
      <c r="U89" s="37">
        <f>SUMPRODUCT(LTA!J89:AN89,LTA!J$102:AN$102,LTA!J$103:AN$103)</f>
        <v>131.35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855.61</v>
      </c>
      <c r="AB89" s="75">
        <f>-STOA!N89</f>
        <v>0</v>
      </c>
      <c r="AC89">
        <f t="shared" si="3"/>
        <v>26.153898326545097</v>
      </c>
      <c r="AD89">
        <f t="shared" si="4"/>
        <v>3017.1089357417859</v>
      </c>
      <c r="AE89">
        <f>'IDT-1'!B89</f>
        <v>19</v>
      </c>
      <c r="AF89" s="24"/>
      <c r="AG89">
        <f t="shared" si="5"/>
        <v>3036.1089357417859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-35</v>
      </c>
      <c r="AM89" s="34">
        <f>RTM_PXI!H89</f>
        <v>0</v>
      </c>
      <c r="AN89" s="34">
        <f>RTM_PXI!N89</f>
        <v>0</v>
      </c>
      <c r="AO89" s="147">
        <f>GDAM_IEX!H89</f>
        <v>0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11.2644</v>
      </c>
      <c r="E90">
        <f>GT_NG!P90</f>
        <v>14.247652376786238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398.36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1277.6196968852375</v>
      </c>
      <c r="P90" s="36">
        <v>118.33539156509208</v>
      </c>
      <c r="Q90" s="36">
        <v>38.229999999999997</v>
      </c>
      <c r="R90" s="38">
        <v>0</v>
      </c>
      <c r="S90" s="38">
        <v>7.66</v>
      </c>
      <c r="T90" s="37">
        <f>SUMPRODUCT(LTA!J90:AN90,LTA!J$101:AN$101,LTA!J$103:AN$103)</f>
        <v>86.01</v>
      </c>
      <c r="U90" s="37">
        <f>SUMPRODUCT(LTA!J90:AN90,LTA!J$102:AN$102,LTA!J$103:AN$103)</f>
        <v>125.85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855.61</v>
      </c>
      <c r="AB90" s="75">
        <f>-STOA!N90</f>
        <v>0</v>
      </c>
      <c r="AC90">
        <f t="shared" si="3"/>
        <v>26.37311497025129</v>
      </c>
      <c r="AD90">
        <f t="shared" si="4"/>
        <v>3065.0801213218861</v>
      </c>
      <c r="AE90">
        <f>'IDT-1'!B90</f>
        <v>54</v>
      </c>
      <c r="AF90" s="24"/>
      <c r="AG90">
        <f t="shared" si="5"/>
        <v>3119.0801213218861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-24</v>
      </c>
      <c r="AM90" s="34">
        <f>RTM_PXI!H90</f>
        <v>0</v>
      </c>
      <c r="AN90" s="34">
        <f>RTM_PXI!N90</f>
        <v>0</v>
      </c>
      <c r="AO90" s="147">
        <f>GDAM_IEX!H90</f>
        <v>0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11.2644</v>
      </c>
      <c r="E91">
        <f>GT_NG!P91</f>
        <v>14.235774730084623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448.36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1278.0875770709258</v>
      </c>
      <c r="P91" s="36">
        <v>118.33539156509208</v>
      </c>
      <c r="Q91" s="36">
        <v>38.229999999999997</v>
      </c>
      <c r="R91" s="38">
        <v>0</v>
      </c>
      <c r="S91" s="38">
        <v>7.66</v>
      </c>
      <c r="T91" s="37">
        <f>SUMPRODUCT(LTA!J91:AN91,LTA!J$101:AN$101,LTA!J$103:AN$103)</f>
        <v>93.33</v>
      </c>
      <c r="U91" s="37">
        <f>SUMPRODUCT(LTA!J91:AN91,LTA!J$102:AN$102,LTA!J$103:AN$103)</f>
        <v>126.29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1.94</v>
      </c>
      <c r="Z91" s="34">
        <f>IEX!N91</f>
        <v>0</v>
      </c>
      <c r="AA91" s="75">
        <f>STOA!H91</f>
        <v>944.09000000000026</v>
      </c>
      <c r="AB91" s="75">
        <f>-STOA!N91</f>
        <v>0</v>
      </c>
      <c r="AC91">
        <f t="shared" si="3"/>
        <v>27.879068123325442</v>
      </c>
      <c r="AD91">
        <f t="shared" si="4"/>
        <v>3182.6001707077976</v>
      </c>
      <c r="AE91">
        <f>'IDT-1'!B91</f>
        <v>28.942</v>
      </c>
      <c r="AF91" s="24"/>
      <c r="AG91">
        <f t="shared" si="5"/>
        <v>3211.5421707077976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-54</v>
      </c>
      <c r="AM91" s="34">
        <f>RTM_PXI!H91</f>
        <v>0</v>
      </c>
      <c r="AN91" s="34">
        <f>RTM_PXI!N91</f>
        <v>0</v>
      </c>
      <c r="AO91" s="147">
        <f>GDAM_IEX!H91</f>
        <v>0.39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11.2644</v>
      </c>
      <c r="E92">
        <f>GT_NG!P92</f>
        <v>14.239929947460597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478.36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1278.0875770709258</v>
      </c>
      <c r="P92" s="36">
        <v>118.33539156509208</v>
      </c>
      <c r="Q92" s="36">
        <v>38.229999999999997</v>
      </c>
      <c r="R92" s="38">
        <v>0</v>
      </c>
      <c r="S92" s="38">
        <v>7.66</v>
      </c>
      <c r="T92" s="37">
        <f>SUMPRODUCT(LTA!J92:AN92,LTA!J$101:AN$101,LTA!J$103:AN$103)</f>
        <v>91.67</v>
      </c>
      <c r="U92" s="37">
        <f>SUMPRODUCT(LTA!J92:AN92,LTA!J$102:AN$102,LTA!J$103:AN$103)</f>
        <v>124.38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62.71</v>
      </c>
      <c r="Z92" s="34">
        <f>IEX!N92</f>
        <v>0</v>
      </c>
      <c r="AA92" s="75">
        <f>STOA!H92</f>
        <v>944.09000000000026</v>
      </c>
      <c r="AB92" s="75">
        <f>-STOA!N92</f>
        <v>0</v>
      </c>
      <c r="AC92">
        <f t="shared" si="3"/>
        <v>28.707704711701627</v>
      </c>
      <c r="AD92">
        <f t="shared" si="4"/>
        <v>3284.4356893367976</v>
      </c>
      <c r="AE92">
        <f>'IDT-1'!B92</f>
        <v>0</v>
      </c>
      <c r="AF92" s="24"/>
      <c r="AG92">
        <f t="shared" si="5"/>
        <v>3284.4356893367976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-52</v>
      </c>
      <c r="AM92" s="34">
        <f>RTM_PXI!H92</f>
        <v>0</v>
      </c>
      <c r="AN92" s="34">
        <f>RTM_PXI!N92</f>
        <v>0</v>
      </c>
      <c r="AO92" s="147">
        <f>GDAM_IEX!H92</f>
        <v>13.85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11.2644</v>
      </c>
      <c r="E93">
        <f>GT_NG!P93</f>
        <v>14.239929947460597</v>
      </c>
      <c r="F93">
        <f>GT_Spot!P93</f>
        <v>0</v>
      </c>
      <c r="G93">
        <f>PPCL_NG!P93</f>
        <v>82.31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476.36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1278.0875770709258</v>
      </c>
      <c r="P93" s="36">
        <v>118.33539156509208</v>
      </c>
      <c r="Q93" s="36">
        <v>38.229999999999997</v>
      </c>
      <c r="R93" s="38">
        <v>0</v>
      </c>
      <c r="S93" s="38">
        <v>7.66</v>
      </c>
      <c r="T93" s="37">
        <f>SUMPRODUCT(LTA!J93:AN93,LTA!J$101:AN$101,LTA!J$103:AN$103)</f>
        <v>90.67</v>
      </c>
      <c r="U93" s="37">
        <f>SUMPRODUCT(LTA!J93:AN93,LTA!J$102:AN$102,LTA!J$103:AN$103)</f>
        <v>123.98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35.520000000000003</v>
      </c>
      <c r="Z93" s="34">
        <f>IEX!N93</f>
        <v>0</v>
      </c>
      <c r="AA93" s="75">
        <f>STOA!H93</f>
        <v>944.09000000000026</v>
      </c>
      <c r="AB93" s="75">
        <f>-STOA!N93</f>
        <v>0</v>
      </c>
      <c r="AC93">
        <f t="shared" si="3"/>
        <v>27.970264510007393</v>
      </c>
      <c r="AD93">
        <f t="shared" si="4"/>
        <v>3301.8231295384921</v>
      </c>
      <c r="AE93">
        <f>'IDT-1'!B93</f>
        <v>48.808999999999997</v>
      </c>
      <c r="AF93" s="24"/>
      <c r="AG93">
        <f t="shared" si="5"/>
        <v>3350.6321295384923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9.09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11.2644</v>
      </c>
      <c r="E94">
        <f>GT_NG!P94</f>
        <v>14.239929947460597</v>
      </c>
      <c r="F94">
        <f>GT_Spot!P94</f>
        <v>0</v>
      </c>
      <c r="G94">
        <f>PPCL_NG!P94</f>
        <v>82.31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466.36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1267.7863524902959</v>
      </c>
      <c r="P94" s="36">
        <v>118.33539156509208</v>
      </c>
      <c r="Q94" s="36">
        <v>38.229999999999997</v>
      </c>
      <c r="R94" s="38">
        <v>0</v>
      </c>
      <c r="S94" s="38">
        <v>7.66</v>
      </c>
      <c r="T94" s="37">
        <f>SUMPRODUCT(LTA!J94:AN94,LTA!J$101:AN$101,LTA!J$103:AN$103)</f>
        <v>89.66</v>
      </c>
      <c r="U94" s="37">
        <f>SUMPRODUCT(LTA!J94:AN94,LTA!J$102:AN$102,LTA!J$103:AN$103)</f>
        <v>121.28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102.31</v>
      </c>
      <c r="Z94" s="34">
        <f>IEX!N94</f>
        <v>0</v>
      </c>
      <c r="AA94" s="75">
        <f>STOA!H94</f>
        <v>944.09000000000026</v>
      </c>
      <c r="AB94" s="75">
        <f>-STOA!N94</f>
        <v>0</v>
      </c>
      <c r="AC94">
        <f t="shared" si="3"/>
        <v>28.479462223530103</v>
      </c>
      <c r="AD94">
        <f t="shared" si="4"/>
        <v>3361.9327072443393</v>
      </c>
      <c r="AE94">
        <f>'IDT-1'!B94</f>
        <v>29.827999999999999</v>
      </c>
      <c r="AF94" s="24"/>
      <c r="AG94">
        <f t="shared" si="5"/>
        <v>3391.7607072443393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26.93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11.2644</v>
      </c>
      <c r="E95">
        <f>GT_NG!P95</f>
        <v>14.239929947460597</v>
      </c>
      <c r="F95">
        <f>GT_Spot!P95</f>
        <v>0</v>
      </c>
      <c r="G95">
        <f>PPCL_NG!P95</f>
        <v>82.31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462.36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1267.7863524902959</v>
      </c>
      <c r="P95" s="36">
        <v>118.33539156509208</v>
      </c>
      <c r="Q95" s="36">
        <v>38.229999999999997</v>
      </c>
      <c r="R95" s="38">
        <v>0</v>
      </c>
      <c r="S95" s="38">
        <v>7.66</v>
      </c>
      <c r="T95" s="37">
        <f>SUMPRODUCT(LTA!J95:AN95,LTA!J$101:AN$101,LTA!J$103:AN$103)</f>
        <v>88.33</v>
      </c>
      <c r="U95" s="37">
        <f>SUMPRODUCT(LTA!J95:AN95,LTA!J$102:AN$102,LTA!J$103:AN$103)</f>
        <v>120.58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29.55</v>
      </c>
      <c r="Z95" s="34">
        <f>IEX!N95</f>
        <v>0</v>
      </c>
      <c r="AA95" s="75">
        <f>STOA!H95</f>
        <v>1088.7399999999998</v>
      </c>
      <c r="AB95" s="75">
        <f>-STOA!N95</f>
        <v>0</v>
      </c>
      <c r="AC95">
        <f t="shared" si="3"/>
        <v>28.874178223530098</v>
      </c>
      <c r="AD95">
        <f t="shared" si="4"/>
        <v>3408.5279912443389</v>
      </c>
      <c r="AE95">
        <f>'IDT-1'!B95</f>
        <v>21.693000000000001</v>
      </c>
      <c r="AF95" s="24"/>
      <c r="AG95">
        <f t="shared" si="5"/>
        <v>3430.2209912443391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8.06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11.2644</v>
      </c>
      <c r="E96">
        <f>GT_NG!P96</f>
        <v>14.239929947460597</v>
      </c>
      <c r="F96">
        <f>GT_Spot!P96</f>
        <v>0</v>
      </c>
      <c r="G96">
        <f>PPCL_NG!P96</f>
        <v>82.31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476.36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1267.7863524902959</v>
      </c>
      <c r="P96" s="36">
        <v>118.33539156509208</v>
      </c>
      <c r="Q96" s="36">
        <v>38.229999999999997</v>
      </c>
      <c r="R96" s="38">
        <v>0</v>
      </c>
      <c r="S96" s="38">
        <v>7.66</v>
      </c>
      <c r="T96" s="37">
        <f>SUMPRODUCT(LTA!J96:AN96,LTA!J$101:AN$101,LTA!J$103:AN$103)</f>
        <v>87.34</v>
      </c>
      <c r="U96" s="37">
        <f>SUMPRODUCT(LTA!J96:AN96,LTA!J$102:AN$102,LTA!J$103:AN$103)</f>
        <v>119.38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34.01</v>
      </c>
      <c r="Z96" s="34">
        <f>IEX!N96</f>
        <v>0</v>
      </c>
      <c r="AA96" s="75">
        <f>STOA!H96</f>
        <v>1088.7399999999998</v>
      </c>
      <c r="AB96" s="75">
        <f>-STOA!N96</f>
        <v>0</v>
      </c>
      <c r="AC96">
        <f t="shared" si="3"/>
        <v>29.020926223530104</v>
      </c>
      <c r="AD96">
        <f t="shared" si="4"/>
        <v>3425.8512432443395</v>
      </c>
      <c r="AE96">
        <f>'IDT-1'!B96</f>
        <v>16.27</v>
      </c>
      <c r="AF96" s="24"/>
      <c r="AG96">
        <f t="shared" si="5"/>
        <v>3442.1212432443394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9.26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11.2644</v>
      </c>
      <c r="E97">
        <f>GT_NG!P97</f>
        <v>14.239929947460597</v>
      </c>
      <c r="F97">
        <f>GT_Spot!P97</f>
        <v>0</v>
      </c>
      <c r="G97">
        <f>PPCL_NG!P97</f>
        <v>82.31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483.36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1267.243499786319</v>
      </c>
      <c r="P97" s="36">
        <v>118.33539156509208</v>
      </c>
      <c r="Q97" s="36">
        <v>38.229999999999997</v>
      </c>
      <c r="R97" s="38">
        <v>0</v>
      </c>
      <c r="S97" s="38">
        <v>7.66</v>
      </c>
      <c r="T97" s="37">
        <f>SUMPRODUCT(LTA!J97:AN97,LTA!J$101:AN$101,LTA!J$103:AN$103)</f>
        <v>87.34</v>
      </c>
      <c r="U97" s="37">
        <f>SUMPRODUCT(LTA!J97:AN97,LTA!J$102:AN$102,LTA!J$103:AN$103)</f>
        <v>118.67999999999999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34.950000000000003</v>
      </c>
      <c r="Z97" s="34">
        <f>IEX!N97</f>
        <v>0</v>
      </c>
      <c r="AA97" s="75">
        <f>STOA!H97</f>
        <v>1088.7399999999998</v>
      </c>
      <c r="AB97" s="75">
        <f>-STOA!N97</f>
        <v>0</v>
      </c>
      <c r="AC97">
        <f t="shared" si="3"/>
        <v>29.162733838065581</v>
      </c>
      <c r="AD97">
        <f t="shared" si="4"/>
        <v>3422.5065829258265</v>
      </c>
      <c r="AE97">
        <f>'IDT-1'!B97</f>
        <v>13.558</v>
      </c>
      <c r="AF97" s="24"/>
      <c r="AG97">
        <f t="shared" si="5"/>
        <v>3436.0645829258265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-10</v>
      </c>
      <c r="AM97" s="34">
        <f>RTM_PXI!H97</f>
        <v>0</v>
      </c>
      <c r="AN97" s="34">
        <f>RTM_PXI!N97</f>
        <v>0</v>
      </c>
      <c r="AO97" s="147">
        <f>GDAM_IEX!H97</f>
        <v>9.36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11.2644</v>
      </c>
      <c r="E98">
        <f>GT_NG!P98</f>
        <v>14.244087591240875</v>
      </c>
      <c r="F98">
        <f>GT_Spot!P98</f>
        <v>0</v>
      </c>
      <c r="G98">
        <f>PPCL_NG!P98</f>
        <v>82.31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483.36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1267.243499786319</v>
      </c>
      <c r="P98" s="36">
        <v>118.33539156509208</v>
      </c>
      <c r="Q98" s="36">
        <v>38.229999999999997</v>
      </c>
      <c r="R98" s="38">
        <v>0</v>
      </c>
      <c r="S98" s="38">
        <v>7.66</v>
      </c>
      <c r="T98" s="37">
        <f>SUMPRODUCT(LTA!J98:AN98,LTA!J$101:AN$101,LTA!J$103:AN$103)</f>
        <v>86.67</v>
      </c>
      <c r="U98" s="37">
        <f>SUMPRODUCT(LTA!J98:AN98,LTA!J$102:AN$102,LTA!J$103:AN$103)</f>
        <v>117.48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25.06</v>
      </c>
      <c r="Z98" s="34">
        <f>IEX!N98</f>
        <v>0</v>
      </c>
      <c r="AA98" s="75">
        <f>STOA!H98</f>
        <v>1088.7399999999998</v>
      </c>
      <c r="AB98" s="75">
        <f>-STOA!N98</f>
        <v>0</v>
      </c>
      <c r="AC98">
        <f t="shared" si="3"/>
        <v>29.032665604548452</v>
      </c>
      <c r="AD98">
        <f t="shared" si="4"/>
        <v>3409.1608088031239</v>
      </c>
      <c r="AE98">
        <f>'IDT-1'!B98</f>
        <v>16.27</v>
      </c>
      <c r="AF98" s="24"/>
      <c r="AG98">
        <f t="shared" si="5"/>
        <v>3425.4308088031239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-9</v>
      </c>
      <c r="AM98" s="34">
        <f>RTM_PXI!H98</f>
        <v>0</v>
      </c>
      <c r="AN98" s="34">
        <f>RTM_PXI!N98</f>
        <v>0</v>
      </c>
      <c r="AO98" s="147">
        <f>GDAM_IEX!H98</f>
        <v>6.64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0.26918161200000046</v>
      </c>
      <c r="E99">
        <f t="shared" si="6"/>
        <v>0.34053528650504422</v>
      </c>
      <c r="F99">
        <f t="shared" si="6"/>
        <v>0</v>
      </c>
      <c r="G99">
        <f t="shared" si="6"/>
        <v>1.9743200000000047</v>
      </c>
      <c r="H99">
        <f t="shared" si="6"/>
        <v>0</v>
      </c>
      <c r="I99">
        <f t="shared" si="6"/>
        <v>3.0151079443309996</v>
      </c>
      <c r="J99">
        <f t="shared" si="6"/>
        <v>0</v>
      </c>
      <c r="K99">
        <f t="shared" si="6"/>
        <v>4.0205400000000022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26.708040793815847</v>
      </c>
      <c r="P99" s="36">
        <f t="shared" si="6"/>
        <v>2.4560589574591489</v>
      </c>
      <c r="Q99" s="36">
        <f t="shared" si="6"/>
        <v>0.8256325000000001</v>
      </c>
      <c r="R99" s="38">
        <f t="shared" si="6"/>
        <v>0.48989123618153174</v>
      </c>
      <c r="S99" s="38">
        <f t="shared" si="6"/>
        <v>0.16704999999999992</v>
      </c>
      <c r="T99" s="37">
        <f t="shared" si="6"/>
        <v>6.6528424999999993</v>
      </c>
      <c r="U99" s="37">
        <f t="shared" si="6"/>
        <v>3.5537425000000016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0.96257999999999988</v>
      </c>
      <c r="Z99" s="34">
        <f t="shared" si="6"/>
        <v>-0.59724999999999995</v>
      </c>
      <c r="AA99" s="75">
        <f t="shared" si="6"/>
        <v>17.85366999999999</v>
      </c>
      <c r="AB99" s="75">
        <f t="shared" si="6"/>
        <v>0</v>
      </c>
      <c r="AC99">
        <f t="shared" si="6"/>
        <v>0.60282091178486497</v>
      </c>
      <c r="AD99">
        <f t="shared" si="6"/>
        <v>67.674867418507716</v>
      </c>
      <c r="AE99">
        <f t="shared" si="6"/>
        <v>1.0787880000000005</v>
      </c>
      <c r="AG99">
        <f t="shared" si="6"/>
        <v>68.753655418507691</v>
      </c>
      <c r="AI99">
        <f t="shared" si="6"/>
        <v>0</v>
      </c>
      <c r="AJ99">
        <f t="shared" si="6"/>
        <v>0</v>
      </c>
      <c r="AK99">
        <f t="shared" si="6"/>
        <v>0.28592499999999998</v>
      </c>
      <c r="AL99">
        <f t="shared" si="6"/>
        <v>-1.1387499999999999</v>
      </c>
      <c r="AM99">
        <f t="shared" si="6"/>
        <v>0</v>
      </c>
      <c r="AN99">
        <f t="shared" si="6"/>
        <v>0</v>
      </c>
      <c r="AO99">
        <f t="shared" si="6"/>
        <v>0.43857000000000002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45455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6.2990999999999993</v>
      </c>
      <c r="E3">
        <f>GT_NG!Q3</f>
        <v>7.9064874342489775</v>
      </c>
      <c r="F3">
        <f>GT_Spot!Q3</f>
        <v>0</v>
      </c>
      <c r="G3">
        <f>PPCL_NG!Q3</f>
        <v>47</v>
      </c>
      <c r="H3">
        <f>PPCL_Spot!Q3</f>
        <v>0</v>
      </c>
      <c r="I3">
        <f>Bawana_NG!Q3</f>
        <v>43.198312565915394</v>
      </c>
      <c r="J3">
        <f>Bawana_RLNG!Q3</f>
        <v>0</v>
      </c>
      <c r="K3">
        <f>Bawana_Spot!Q3</f>
        <v>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846.1430687315551</v>
      </c>
      <c r="P3" s="36">
        <v>68.427387968547222</v>
      </c>
      <c r="Q3" s="36">
        <v>22.1</v>
      </c>
      <c r="R3" s="38">
        <v>0</v>
      </c>
      <c r="S3" s="38">
        <v>0</v>
      </c>
      <c r="T3" s="37">
        <f>SUMPRODUCT(LTA!J3:AN3,LTA!J$101:AN$101,LTA!J$104:AN$104)</f>
        <v>56.67</v>
      </c>
      <c r="U3" s="37">
        <f>SUMPRODUCT(LTA!J3:AN3,LTA!J$102:AN$102,LTA!J$104:AN$104)</f>
        <v>125.52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483.91999999999996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14.533548596282237</v>
      </c>
      <c r="AD3">
        <f>SUM(B3:AB3,AI3:AV3)-AC3</f>
        <v>1715.6508081039842</v>
      </c>
      <c r="AE3">
        <f>'IDT-1'!C3</f>
        <v>-60</v>
      </c>
      <c r="AF3" s="24"/>
      <c r="AG3">
        <f>SUM(AD3:AF3)</f>
        <v>1655.6508081039842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6.2990999999999993</v>
      </c>
      <c r="E4">
        <f>GT_NG!Q4</f>
        <v>8.0888369374634728</v>
      </c>
      <c r="F4">
        <f>GT_Spot!Q4</f>
        <v>0</v>
      </c>
      <c r="G4">
        <f>PPCL_NG!Q4</f>
        <v>47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23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844.44518509978445</v>
      </c>
      <c r="P4" s="36">
        <v>68.427387968547222</v>
      </c>
      <c r="Q4" s="36">
        <v>22.1</v>
      </c>
      <c r="R4" s="38">
        <v>0</v>
      </c>
      <c r="S4" s="38">
        <v>0</v>
      </c>
      <c r="T4" s="37">
        <f>SUMPRODUCT(LTA!J4:AN4,LTA!J$101:AN$101,LTA!J$104:AN$104)</f>
        <v>57.33</v>
      </c>
      <c r="U4" s="37">
        <f>SUMPRODUCT(LTA!J4:AN4,LTA!J$102:AN$102,LTA!J$104:AN$104)</f>
        <v>125.17999999999999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483.91999999999996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14.72917296203582</v>
      </c>
      <c r="AD4">
        <f t="shared" ref="AD4:AD67" si="1">SUM(B4:AB4,AI4:AV4)-AC4</f>
        <v>1718.6590871316464</v>
      </c>
      <c r="AE4">
        <f>'IDT-1'!C4</f>
        <v>-70</v>
      </c>
      <c r="AF4" s="24"/>
      <c r="AG4">
        <f t="shared" ref="AG4:AG67" si="2">SUM(AD4:AF4)</f>
        <v>1648.6590871316464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6.2990999999999993</v>
      </c>
      <c r="E5">
        <f>GT_NG!Q5</f>
        <v>8.0888369374634728</v>
      </c>
      <c r="F5">
        <f>GT_Spot!Q5</f>
        <v>0</v>
      </c>
      <c r="G5">
        <f>PPCL_NG!Q5</f>
        <v>47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23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844.71574316137867</v>
      </c>
      <c r="P5" s="36">
        <v>68.427387968547222</v>
      </c>
      <c r="Q5" s="36">
        <v>22.1</v>
      </c>
      <c r="R5" s="38">
        <v>0</v>
      </c>
      <c r="S5" s="38">
        <v>0</v>
      </c>
      <c r="T5" s="37">
        <f>SUMPRODUCT(LTA!J5:AN5,LTA!J$101:AN$101,LTA!J$104:AN$104)</f>
        <v>57.67</v>
      </c>
      <c r="U5" s="37">
        <f>SUMPRODUCT(LTA!J5:AN5,LTA!J$102:AN$102,LTA!J$104:AN$104)</f>
        <v>124.67999999999999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</v>
      </c>
      <c r="AA5" s="75">
        <f>STOA!I5</f>
        <v>483.91999999999996</v>
      </c>
      <c r="AB5" s="75">
        <f>-STOA!O5</f>
        <v>0</v>
      </c>
      <c r="AC5">
        <f t="shared" si="0"/>
        <v>14.899524804250996</v>
      </c>
      <c r="AD5">
        <f t="shared" si="1"/>
        <v>1698.5992933510256</v>
      </c>
      <c r="AE5">
        <f>'IDT-1'!C5</f>
        <v>-78.632000000000005</v>
      </c>
      <c r="AF5" s="24"/>
      <c r="AG5">
        <f t="shared" si="2"/>
        <v>1619.9672933510255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6.2990999999999993</v>
      </c>
      <c r="E6">
        <f>GT_NG!Q6</f>
        <v>8.0888369374634728</v>
      </c>
      <c r="F6">
        <f>GT_Spot!Q6</f>
        <v>0</v>
      </c>
      <c r="G6">
        <f>PPCL_NG!Q6</f>
        <v>47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23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844.71574316137867</v>
      </c>
      <c r="P6" s="36">
        <v>68.427387968547222</v>
      </c>
      <c r="Q6" s="36">
        <v>22.1</v>
      </c>
      <c r="R6" s="38">
        <v>0</v>
      </c>
      <c r="S6" s="38">
        <v>0</v>
      </c>
      <c r="T6" s="37">
        <f>SUMPRODUCT(LTA!J6:AN6,LTA!J$101:AN$101,LTA!J$104:AN$104)</f>
        <v>58</v>
      </c>
      <c r="U6" s="37">
        <f>SUMPRODUCT(LTA!J6:AN6,LTA!J$102:AN$102,LTA!J$104:AN$104)</f>
        <v>124.17999999999999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-50</v>
      </c>
      <c r="AA6" s="75">
        <f>STOA!I6</f>
        <v>483.91999999999996</v>
      </c>
      <c r="AB6" s="75">
        <f>-STOA!O6</f>
        <v>0</v>
      </c>
      <c r="AC6">
        <f t="shared" si="0"/>
        <v>15.253885428696336</v>
      </c>
      <c r="AD6">
        <f t="shared" si="1"/>
        <v>1656.0749327265803</v>
      </c>
      <c r="AE6">
        <f>'IDT-1'!C6</f>
        <v>-57.591999999999999</v>
      </c>
      <c r="AF6" s="24"/>
      <c r="AG6">
        <f t="shared" si="2"/>
        <v>1598.4829327265802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-22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6.2990999999999993</v>
      </c>
      <c r="E7">
        <f>GT_NG!Q7</f>
        <v>8.0888369374634728</v>
      </c>
      <c r="F7">
        <f>GT_Spot!Q7</f>
        <v>0</v>
      </c>
      <c r="G7">
        <f>PPCL_NG!Q7</f>
        <v>47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23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841.19091757142246</v>
      </c>
      <c r="P7" s="36">
        <v>68.427387968547222</v>
      </c>
      <c r="Q7" s="36">
        <v>22.1</v>
      </c>
      <c r="R7" s="38">
        <v>0</v>
      </c>
      <c r="S7" s="38">
        <v>0</v>
      </c>
      <c r="T7" s="37">
        <f>SUMPRODUCT(LTA!J7:AN7,LTA!J$101:AN$101,LTA!J$104:AN$104)</f>
        <v>58</v>
      </c>
      <c r="U7" s="37">
        <f>SUMPRODUCT(LTA!J7:AN7,LTA!J$102:AN$102,LTA!J$104:AN$104)</f>
        <v>126.86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483.91999999999996</v>
      </c>
      <c r="AB7" s="75">
        <f>-STOA!O7</f>
        <v>0</v>
      </c>
      <c r="AC7">
        <f t="shared" si="0"/>
        <v>14.831702165221134</v>
      </c>
      <c r="AD7">
        <f t="shared" si="1"/>
        <v>1704.652290400099</v>
      </c>
      <c r="AE7">
        <f>'IDT-1'!C7</f>
        <v>-120</v>
      </c>
      <c r="AF7" s="24"/>
      <c r="AG7">
        <f t="shared" si="2"/>
        <v>1584.652290400099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-23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6.2990999999999993</v>
      </c>
      <c r="E8">
        <f>GT_NG!Q8</f>
        <v>8.0888369374634728</v>
      </c>
      <c r="F8">
        <f>GT_Spot!Q8</f>
        <v>0</v>
      </c>
      <c r="G8">
        <f>PPCL_NG!Q8</f>
        <v>47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841.19091757142246</v>
      </c>
      <c r="P8" s="36">
        <v>68.427387968547222</v>
      </c>
      <c r="Q8" s="36">
        <v>22.1</v>
      </c>
      <c r="R8" s="38">
        <v>0</v>
      </c>
      <c r="S8" s="38">
        <v>0</v>
      </c>
      <c r="T8" s="37">
        <f>SUMPRODUCT(LTA!J8:AN8,LTA!J$101:AN$101,LTA!J$104:AN$104)</f>
        <v>58</v>
      </c>
      <c r="U8" s="37">
        <f>SUMPRODUCT(LTA!J8:AN8,LTA!J$102:AN$102,LTA!J$104:AN$104)</f>
        <v>126.86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-50</v>
      </c>
      <c r="AA8" s="75">
        <f>STOA!I8</f>
        <v>483.91999999999996</v>
      </c>
      <c r="AB8" s="75">
        <f>-STOA!O8</f>
        <v>0</v>
      </c>
      <c r="AC8">
        <f t="shared" si="0"/>
        <v>15.289144682365144</v>
      </c>
      <c r="AD8">
        <f t="shared" si="1"/>
        <v>1650.1948478829549</v>
      </c>
      <c r="AE8">
        <f>'IDT-1'!C8</f>
        <v>-82.926000000000002</v>
      </c>
      <c r="AF8" s="24"/>
      <c r="AG8">
        <f t="shared" si="2"/>
        <v>1567.268847882955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-27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6.2990999999999993</v>
      </c>
      <c r="E9">
        <f>GT_NG!Q9</f>
        <v>8.0888369374634728</v>
      </c>
      <c r="F9">
        <f>GT_Spot!Q9</f>
        <v>0</v>
      </c>
      <c r="G9">
        <f>PPCL_NG!Q9</f>
        <v>47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843.38822433533392</v>
      </c>
      <c r="P9" s="36">
        <v>68.427387968547222</v>
      </c>
      <c r="Q9" s="36">
        <v>22.1</v>
      </c>
      <c r="R9" s="38">
        <v>0</v>
      </c>
      <c r="S9" s="38">
        <v>0</v>
      </c>
      <c r="T9" s="37">
        <f>SUMPRODUCT(LTA!J9:AN9,LTA!J$101:AN$101,LTA!J$104:AN$104)</f>
        <v>57.33</v>
      </c>
      <c r="U9" s="37">
        <f>SUMPRODUCT(LTA!J9:AN9,LTA!J$102:AN$102,LTA!J$104:AN$104)</f>
        <v>123.52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483.91999999999996</v>
      </c>
      <c r="AB9" s="75">
        <f>-STOA!O9</f>
        <v>0</v>
      </c>
      <c r="AC9">
        <f t="shared" si="0"/>
        <v>14.621638914365546</v>
      </c>
      <c r="AD9">
        <f t="shared" si="1"/>
        <v>1726.0496604148661</v>
      </c>
      <c r="AE9">
        <f>'IDT-1'!C9</f>
        <v>-175</v>
      </c>
      <c r="AF9" s="24"/>
      <c r="AG9">
        <f t="shared" si="2"/>
        <v>1551.0496604148661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6.2990999999999993</v>
      </c>
      <c r="E10">
        <f>GT_NG!Q10</f>
        <v>8.0888369374634728</v>
      </c>
      <c r="F10">
        <f>GT_Spot!Q10</f>
        <v>0</v>
      </c>
      <c r="G10">
        <f>PPCL_NG!Q10</f>
        <v>47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842.09443251545349</v>
      </c>
      <c r="P10" s="36">
        <v>68.427387968547222</v>
      </c>
      <c r="Q10" s="36">
        <v>22.1</v>
      </c>
      <c r="R10" s="38">
        <v>0</v>
      </c>
      <c r="S10" s="38">
        <v>0</v>
      </c>
      <c r="T10" s="37">
        <f>SUMPRODUCT(LTA!J10:AN10,LTA!J$101:AN$101,LTA!J$104:AN$104)</f>
        <v>56.67</v>
      </c>
      <c r="U10" s="37">
        <f>SUMPRODUCT(LTA!J10:AN10,LTA!J$102:AN$102,LTA!J$104:AN$104)</f>
        <v>123.52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-40</v>
      </c>
      <c r="AA10" s="75">
        <f>STOA!I10</f>
        <v>483.91999999999996</v>
      </c>
      <c r="AB10" s="75">
        <f>-STOA!O10</f>
        <v>0</v>
      </c>
      <c r="AC10">
        <f t="shared" si="0"/>
        <v>14.961015687523894</v>
      </c>
      <c r="AD10">
        <f t="shared" si="1"/>
        <v>1681.7564918218275</v>
      </c>
      <c r="AE10">
        <f>'IDT-1'!C10</f>
        <v>-148</v>
      </c>
      <c r="AF10" s="24"/>
      <c r="AG10">
        <f t="shared" si="2"/>
        <v>1533.7564918218275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6.2990999999999993</v>
      </c>
      <c r="E11">
        <f>GT_NG!Q11</f>
        <v>8.0888369374634728</v>
      </c>
      <c r="F11">
        <f>GT_Spot!Q11</f>
        <v>0</v>
      </c>
      <c r="G11">
        <f>PPCL_NG!Q11</f>
        <v>47</v>
      </c>
      <c r="H11">
        <f>PPCL_Spot!Q11</f>
        <v>0</v>
      </c>
      <c r="I11">
        <f>Bawana_NG!Q11</f>
        <v>57.597925520420652</v>
      </c>
      <c r="J11">
        <f>Bawana_RLNG!Q11</f>
        <v>0</v>
      </c>
      <c r="K11">
        <f>Bawana_Spot!Q11</f>
        <v>23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839.89712575154203</v>
      </c>
      <c r="P11" s="36">
        <v>68.427387968547222</v>
      </c>
      <c r="Q11" s="36">
        <v>22.1</v>
      </c>
      <c r="R11" s="38">
        <v>0</v>
      </c>
      <c r="S11" s="38">
        <v>0</v>
      </c>
      <c r="T11" s="37">
        <f>SUMPRODUCT(LTA!J11:AN11,LTA!J$101:AN$101,LTA!J$104:AN$104)</f>
        <v>55</v>
      </c>
      <c r="U11" s="37">
        <f>SUMPRODUCT(LTA!J11:AN11,LTA!J$102:AN$102,LTA!J$104:AN$104)</f>
        <v>123.17999999999999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483.91999999999996</v>
      </c>
      <c r="AB11" s="75">
        <f>-STOA!O11</f>
        <v>0</v>
      </c>
      <c r="AC11">
        <f t="shared" si="0"/>
        <v>14.772495159894975</v>
      </c>
      <c r="AD11">
        <f t="shared" si="1"/>
        <v>1743.8578810180782</v>
      </c>
      <c r="AE11">
        <f>'IDT-1'!C11</f>
        <v>-200</v>
      </c>
      <c r="AF11" s="24"/>
      <c r="AG11">
        <f t="shared" si="2"/>
        <v>1543.8578810180782</v>
      </c>
      <c r="AI11" s="34">
        <f>PXIL!I11</f>
        <v>0</v>
      </c>
      <c r="AJ11" s="34">
        <f>PXIL!O11</f>
        <v>0</v>
      </c>
      <c r="AK11" s="34">
        <f>RTM_IEX!I11</f>
        <v>24.12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6.2990999999999993</v>
      </c>
      <c r="E12">
        <f>GT_NG!Q12</f>
        <v>8.0888369374634728</v>
      </c>
      <c r="F12">
        <f>GT_Spot!Q12</f>
        <v>0</v>
      </c>
      <c r="G12">
        <f>PPCL_NG!Q12</f>
        <v>47</v>
      </c>
      <c r="H12">
        <f>PPCL_Spot!Q12</f>
        <v>0</v>
      </c>
      <c r="I12">
        <f>Bawana_NG!Q12</f>
        <v>57.597925520420652</v>
      </c>
      <c r="J12">
        <f>Bawana_RLNG!Q12</f>
        <v>0</v>
      </c>
      <c r="K12">
        <f>Bawana_Spot!Q12</f>
        <v>23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839.58347917210654</v>
      </c>
      <c r="P12" s="36">
        <v>68.427387968547222</v>
      </c>
      <c r="Q12" s="36">
        <v>22.1</v>
      </c>
      <c r="R12" s="38">
        <v>0</v>
      </c>
      <c r="S12" s="38">
        <v>0</v>
      </c>
      <c r="T12" s="37">
        <f>SUMPRODUCT(LTA!J12:AN12,LTA!J$101:AN$101,LTA!J$104:AN$104)</f>
        <v>54.33</v>
      </c>
      <c r="U12" s="37">
        <f>SUMPRODUCT(LTA!J12:AN12,LTA!J$102:AN$102,LTA!J$104:AN$104)</f>
        <v>122.86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483.91999999999996</v>
      </c>
      <c r="AB12" s="75">
        <f>-STOA!O12</f>
        <v>0</v>
      </c>
      <c r="AC12">
        <f t="shared" si="0"/>
        <v>14.761544528627715</v>
      </c>
      <c r="AD12">
        <f t="shared" si="1"/>
        <v>1742.5651850699098</v>
      </c>
      <c r="AE12">
        <f>'IDT-1'!C12</f>
        <v>-215</v>
      </c>
      <c r="AF12" s="24"/>
      <c r="AG12">
        <f t="shared" si="2"/>
        <v>1527.5651850699098</v>
      </c>
      <c r="AI12" s="34">
        <f>PXIL!I12</f>
        <v>0</v>
      </c>
      <c r="AJ12" s="34">
        <f>PXIL!O12</f>
        <v>0</v>
      </c>
      <c r="AK12" s="34">
        <f>RTM_IEX!I12</f>
        <v>24.12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6.2990999999999993</v>
      </c>
      <c r="E13">
        <f>GT_NG!Q13</f>
        <v>8.0888369374634728</v>
      </c>
      <c r="F13">
        <f>GT_Spot!Q13</f>
        <v>0</v>
      </c>
      <c r="G13">
        <f>PPCL_NG!Q13</f>
        <v>47</v>
      </c>
      <c r="H13">
        <f>PPCL_Spot!Q13</f>
        <v>0</v>
      </c>
      <c r="I13">
        <f>Bawana_NG!Q13</f>
        <v>57.597925520420652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839.58347917210654</v>
      </c>
      <c r="P13" s="36">
        <v>68.427387968547222</v>
      </c>
      <c r="Q13" s="36">
        <v>22.1</v>
      </c>
      <c r="R13" s="38">
        <v>0</v>
      </c>
      <c r="S13" s="38">
        <v>0</v>
      </c>
      <c r="T13" s="37">
        <f>SUMPRODUCT(LTA!J13:AN13,LTA!J$101:AN$101,LTA!J$104:AN$104)</f>
        <v>54.33</v>
      </c>
      <c r="U13" s="37">
        <f>SUMPRODUCT(LTA!J13:AN13,LTA!J$102:AN$102,LTA!J$104:AN$104)</f>
        <v>122.52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483.91999999999996</v>
      </c>
      <c r="AB13" s="75">
        <f>-STOA!O13</f>
        <v>0</v>
      </c>
      <c r="AC13">
        <f t="shared" si="0"/>
        <v>14.823536528627717</v>
      </c>
      <c r="AD13">
        <f t="shared" si="1"/>
        <v>1749.88319306991</v>
      </c>
      <c r="AE13">
        <f>'IDT-1'!C13</f>
        <v>-245</v>
      </c>
      <c r="AF13" s="24"/>
      <c r="AG13">
        <f t="shared" si="2"/>
        <v>1504.88319306991</v>
      </c>
      <c r="AI13" s="34">
        <f>PXIL!I13</f>
        <v>0</v>
      </c>
      <c r="AJ13" s="34">
        <f>PXIL!O13</f>
        <v>0</v>
      </c>
      <c r="AK13" s="34">
        <f>RTM_IEX!I13</f>
        <v>31.84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6.2990999999999993</v>
      </c>
      <c r="E14">
        <f>GT_NG!Q14</f>
        <v>8.0888369374634728</v>
      </c>
      <c r="F14">
        <f>GT_Spot!Q14</f>
        <v>0</v>
      </c>
      <c r="G14">
        <f>PPCL_NG!Q14</f>
        <v>47</v>
      </c>
      <c r="H14">
        <f>PPCL_Spot!Q14</f>
        <v>0</v>
      </c>
      <c r="I14">
        <f>Bawana_NG!Q14</f>
        <v>57.597925520420652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838.67320736651902</v>
      </c>
      <c r="P14" s="36">
        <v>68.427387968547222</v>
      </c>
      <c r="Q14" s="36">
        <v>22.1</v>
      </c>
      <c r="R14" s="38">
        <v>0</v>
      </c>
      <c r="S14" s="38">
        <v>0</v>
      </c>
      <c r="T14" s="37">
        <f>SUMPRODUCT(LTA!J14:AN14,LTA!J$101:AN$101,LTA!J$104:AN$104)</f>
        <v>54</v>
      </c>
      <c r="U14" s="37">
        <f>SUMPRODUCT(LTA!J14:AN14,LTA!J$102:AN$102,LTA!J$104:AN$104)</f>
        <v>122.17999999999999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483.91999999999996</v>
      </c>
      <c r="AB14" s="75">
        <f>-STOA!O14</f>
        <v>0</v>
      </c>
      <c r="AC14">
        <f t="shared" si="0"/>
        <v>14.810262245460782</v>
      </c>
      <c r="AD14">
        <f t="shared" si="1"/>
        <v>1748.3161955474895</v>
      </c>
      <c r="AE14">
        <f>'IDT-1'!C14</f>
        <v>-265</v>
      </c>
      <c r="AF14" s="24"/>
      <c r="AG14">
        <f t="shared" si="2"/>
        <v>1483.3161955474895</v>
      </c>
      <c r="AI14" s="34">
        <f>PXIL!I14</f>
        <v>0</v>
      </c>
      <c r="AJ14" s="34">
        <f>PXIL!O14</f>
        <v>0</v>
      </c>
      <c r="AK14" s="34">
        <f>RTM_IEX!I14</f>
        <v>31.84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6.2990999999999993</v>
      </c>
      <c r="E15">
        <f>GT_NG!Q15</f>
        <v>8.0888369374634728</v>
      </c>
      <c r="F15">
        <f>GT_Spot!Q15</f>
        <v>0</v>
      </c>
      <c r="G15">
        <f>PPCL_NG!Q15</f>
        <v>47</v>
      </c>
      <c r="H15">
        <f>PPCL_Spot!Q15</f>
        <v>0</v>
      </c>
      <c r="I15">
        <f>Bawana_NG!Q15</f>
        <v>57.597954908574465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830.14166059224931</v>
      </c>
      <c r="P15" s="36">
        <v>68.427387968547222</v>
      </c>
      <c r="Q15" s="36">
        <v>22.1</v>
      </c>
      <c r="R15" s="38">
        <v>0</v>
      </c>
      <c r="S15" s="38">
        <v>0</v>
      </c>
      <c r="T15" s="37">
        <f>SUMPRODUCT(LTA!J15:AN15,LTA!J$101:AN$101,LTA!J$104:AN$104)</f>
        <v>54</v>
      </c>
      <c r="U15" s="37">
        <f>SUMPRODUCT(LTA!J15:AN15,LTA!J$102:AN$102,LTA!J$104:AN$104)</f>
        <v>121.86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483.91999999999996</v>
      </c>
      <c r="AB15" s="75">
        <f>-STOA!O15</f>
        <v>0</v>
      </c>
      <c r="AC15">
        <f t="shared" si="0"/>
        <v>14.711633499417408</v>
      </c>
      <c r="AD15">
        <f t="shared" si="1"/>
        <v>1736.6733069074171</v>
      </c>
      <c r="AE15">
        <f>'IDT-1'!C15</f>
        <v>-285</v>
      </c>
      <c r="AF15" s="24"/>
      <c r="AG15">
        <f t="shared" si="2"/>
        <v>1451.6733069074171</v>
      </c>
      <c r="AI15" s="34">
        <f>PXIL!I15</f>
        <v>0</v>
      </c>
      <c r="AJ15" s="34">
        <f>PXIL!O15</f>
        <v>0</v>
      </c>
      <c r="AK15" s="34">
        <f>RTM_IEX!I15</f>
        <v>28.95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6.2990999999999993</v>
      </c>
      <c r="E16">
        <f>GT_NG!Q16</f>
        <v>8.0888369374634728</v>
      </c>
      <c r="F16">
        <f>GT_Spot!Q16</f>
        <v>0</v>
      </c>
      <c r="G16">
        <f>PPCL_NG!Q16</f>
        <v>47</v>
      </c>
      <c r="H16">
        <f>PPCL_Spot!Q16</f>
        <v>0</v>
      </c>
      <c r="I16">
        <f>Bawana_NG!Q16</f>
        <v>57.597954908574465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830.14324381970869</v>
      </c>
      <c r="P16" s="36">
        <v>68.427387968547222</v>
      </c>
      <c r="Q16" s="36">
        <v>22.1</v>
      </c>
      <c r="R16" s="38">
        <v>0</v>
      </c>
      <c r="S16" s="38">
        <v>0</v>
      </c>
      <c r="T16" s="37">
        <f>SUMPRODUCT(LTA!J16:AN16,LTA!J$101:AN$101,LTA!J$104:AN$104)</f>
        <v>53</v>
      </c>
      <c r="U16" s="37">
        <f>SUMPRODUCT(LTA!J16:AN16,LTA!J$102:AN$102,LTA!J$104:AN$104)</f>
        <v>121.86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483.91999999999996</v>
      </c>
      <c r="AB16" s="75">
        <f>-STOA!O16</f>
        <v>0</v>
      </c>
      <c r="AC16">
        <f t="shared" si="0"/>
        <v>14.541126798528067</v>
      </c>
      <c r="AD16">
        <f t="shared" si="1"/>
        <v>1716.5453968357658</v>
      </c>
      <c r="AE16">
        <f>'IDT-1'!C16</f>
        <v>-282</v>
      </c>
      <c r="AF16" s="24"/>
      <c r="AG16">
        <f t="shared" si="2"/>
        <v>1434.5453968357658</v>
      </c>
      <c r="AI16" s="34">
        <f>PXIL!I16</f>
        <v>0</v>
      </c>
      <c r="AJ16" s="34">
        <f>PXIL!O16</f>
        <v>0</v>
      </c>
      <c r="AK16" s="34">
        <f>RTM_IEX!I16</f>
        <v>9.65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6.2990999999999993</v>
      </c>
      <c r="E17">
        <f>GT_NG!Q17</f>
        <v>8.0888369374634728</v>
      </c>
      <c r="F17">
        <f>GT_Spot!Q17</f>
        <v>0</v>
      </c>
      <c r="G17">
        <f>PPCL_NG!Q17</f>
        <v>47</v>
      </c>
      <c r="H17">
        <f>PPCL_Spot!Q17</f>
        <v>0</v>
      </c>
      <c r="I17">
        <f>Bawana_NG!Q17</f>
        <v>57.597954908574465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832.40838569600817</v>
      </c>
      <c r="P17" s="36">
        <v>68.427387968547222</v>
      </c>
      <c r="Q17" s="36">
        <v>22.1</v>
      </c>
      <c r="R17" s="38">
        <v>0</v>
      </c>
      <c r="S17" s="38">
        <v>0</v>
      </c>
      <c r="T17" s="37">
        <f>SUMPRODUCT(LTA!J17:AN17,LTA!J$101:AN$101,LTA!J$104:AN$104)</f>
        <v>52.67</v>
      </c>
      <c r="U17" s="37">
        <f>SUMPRODUCT(LTA!J17:AN17,LTA!J$102:AN$102,LTA!J$104:AN$104)</f>
        <v>121.86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483.91999999999996</v>
      </c>
      <c r="AB17" s="75">
        <f>-STOA!O17</f>
        <v>0</v>
      </c>
      <c r="AC17">
        <f t="shared" si="0"/>
        <v>14.476321990288982</v>
      </c>
      <c r="AD17">
        <f t="shared" si="1"/>
        <v>1708.8953435203041</v>
      </c>
      <c r="AE17">
        <f>'IDT-1'!C17</f>
        <v>-288</v>
      </c>
      <c r="AF17" s="24"/>
      <c r="AG17">
        <f t="shared" si="2"/>
        <v>1420.8953435203041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6.2990999999999993</v>
      </c>
      <c r="E18">
        <f>GT_NG!Q18</f>
        <v>8.0888369374634728</v>
      </c>
      <c r="F18">
        <f>GT_Spot!Q18</f>
        <v>0</v>
      </c>
      <c r="G18">
        <f>PPCL_NG!Q18</f>
        <v>47</v>
      </c>
      <c r="H18">
        <f>PPCL_Spot!Q18</f>
        <v>0</v>
      </c>
      <c r="I18">
        <f>Bawana_NG!Q18</f>
        <v>44.999999999999993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782.32602101677651</v>
      </c>
      <c r="P18" s="36">
        <v>68.427387968547222</v>
      </c>
      <c r="Q18" s="36">
        <v>22.1</v>
      </c>
      <c r="R18" s="38">
        <v>0</v>
      </c>
      <c r="S18" s="38">
        <v>0</v>
      </c>
      <c r="T18" s="37">
        <f>SUMPRODUCT(LTA!J18:AN18,LTA!J$101:AN$101,LTA!J$104:AN$104)</f>
        <v>52.67</v>
      </c>
      <c r="U18" s="37">
        <f>SUMPRODUCT(LTA!J18:AN18,LTA!J$102:AN$102,LTA!J$104:AN$104)</f>
        <v>121.86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</v>
      </c>
      <c r="AA18" s="75">
        <f>STOA!I18</f>
        <v>483.91999999999996</v>
      </c>
      <c r="AB18" s="75">
        <f>-STOA!O18</f>
        <v>0</v>
      </c>
      <c r="AC18">
        <f t="shared" si="0"/>
        <v>13.958278463476301</v>
      </c>
      <c r="AD18">
        <f t="shared" si="1"/>
        <v>1645.7330674593109</v>
      </c>
      <c r="AE18">
        <f>'IDT-1'!C18</f>
        <v>-251</v>
      </c>
      <c r="AF18" s="24"/>
      <c r="AG18">
        <f t="shared" si="2"/>
        <v>1394.7330674593109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6.2990999999999993</v>
      </c>
      <c r="E19">
        <f>GT_NG!Q19</f>
        <v>8.0888369374634728</v>
      </c>
      <c r="F19">
        <f>GT_Spot!Q19</f>
        <v>0</v>
      </c>
      <c r="G19">
        <f>PPCL_NG!Q19</f>
        <v>47</v>
      </c>
      <c r="H19">
        <f>PPCL_Spot!Q19</f>
        <v>0</v>
      </c>
      <c r="I19">
        <f>Bawana_NG!Q19</f>
        <v>44.999999999999993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783.29434585586989</v>
      </c>
      <c r="P19" s="36">
        <v>68.427387968547222</v>
      </c>
      <c r="Q19" s="36">
        <v>22.1</v>
      </c>
      <c r="R19" s="38">
        <v>0</v>
      </c>
      <c r="S19" s="38">
        <v>0</v>
      </c>
      <c r="T19" s="37">
        <f>SUMPRODUCT(LTA!J19:AN19,LTA!J$101:AN$101,LTA!J$104:AN$104)</f>
        <v>56.33</v>
      </c>
      <c r="U19" s="37">
        <f>SUMPRODUCT(LTA!J19:AN19,LTA!J$102:AN$102,LTA!J$104:AN$104)</f>
        <v>124.36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-51</v>
      </c>
      <c r="AA19" s="75">
        <f>STOA!I19</f>
        <v>483.91999999999996</v>
      </c>
      <c r="AB19" s="75">
        <f>-STOA!O19</f>
        <v>0</v>
      </c>
      <c r="AC19">
        <f t="shared" si="0"/>
        <v>14.441714278369137</v>
      </c>
      <c r="AD19">
        <f t="shared" si="1"/>
        <v>1602.3779564835113</v>
      </c>
      <c r="AE19">
        <f>'IDT-1'!C19</f>
        <v>-222</v>
      </c>
      <c r="AF19" s="24"/>
      <c r="AG19">
        <f t="shared" si="2"/>
        <v>1380.3779564835113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6.2990999999999993</v>
      </c>
      <c r="E20">
        <f>GT_NG!Q20</f>
        <v>8.0888369374634728</v>
      </c>
      <c r="F20">
        <f>GT_Spot!Q20</f>
        <v>0</v>
      </c>
      <c r="G20">
        <f>PPCL_NG!Q20</f>
        <v>47</v>
      </c>
      <c r="H20">
        <f>PPCL_Spot!Q20</f>
        <v>0</v>
      </c>
      <c r="I20">
        <f>Bawana_NG!Q20</f>
        <v>57.597954908574465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828.86754834245005</v>
      </c>
      <c r="P20" s="36">
        <v>68.427387968547222</v>
      </c>
      <c r="Q20" s="36">
        <v>22.1</v>
      </c>
      <c r="R20" s="38">
        <v>0</v>
      </c>
      <c r="S20" s="38">
        <v>0</v>
      </c>
      <c r="T20" s="37">
        <f>SUMPRODUCT(LTA!J20:AN20,LTA!J$101:AN$101,LTA!J$104:AN$104)</f>
        <v>55.67</v>
      </c>
      <c r="U20" s="37">
        <f>SUMPRODUCT(LTA!J20:AN20,LTA!J$102:AN$102,LTA!J$104:AN$104)</f>
        <v>124.17999999999999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-195</v>
      </c>
      <c r="AA20" s="75">
        <f>STOA!I20</f>
        <v>483.91999999999996</v>
      </c>
      <c r="AB20" s="75">
        <f>-STOA!O20</f>
        <v>0</v>
      </c>
      <c r="AC20">
        <f t="shared" si="0"/>
        <v>16.361962712872462</v>
      </c>
      <c r="AD20">
        <f t="shared" si="1"/>
        <v>1539.8388654441626</v>
      </c>
      <c r="AE20">
        <f>'IDT-1'!C20</f>
        <v>-191</v>
      </c>
      <c r="AF20" s="24"/>
      <c r="AG20">
        <f t="shared" si="2"/>
        <v>1348.8388654441626</v>
      </c>
      <c r="AI20" s="34">
        <f>PXIL!I20</f>
        <v>0</v>
      </c>
      <c r="AJ20" s="34">
        <f>PXIL!O20</f>
        <v>0</v>
      </c>
      <c r="AK20" s="34">
        <f>RTM_IEX!I20</f>
        <v>26.05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6.2990999999999993</v>
      </c>
      <c r="E21">
        <f>GT_NG!Q21</f>
        <v>8.0888369374634728</v>
      </c>
      <c r="F21">
        <f>GT_Spot!Q21</f>
        <v>0</v>
      </c>
      <c r="G21">
        <f>PPCL_NG!Q21</f>
        <v>47</v>
      </c>
      <c r="H21">
        <f>PPCL_Spot!Q21</f>
        <v>0</v>
      </c>
      <c r="I21">
        <f>Bawana_NG!Q21</f>
        <v>57.597954908574465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828.73184787224284</v>
      </c>
      <c r="P21" s="36">
        <v>68.427387968547222</v>
      </c>
      <c r="Q21" s="36">
        <v>22.1</v>
      </c>
      <c r="R21" s="38">
        <v>0</v>
      </c>
      <c r="S21" s="38">
        <v>0</v>
      </c>
      <c r="T21" s="37">
        <f>SUMPRODUCT(LTA!J21:AN21,LTA!J$101:AN$101,LTA!J$104:AN$104)</f>
        <v>54.33</v>
      </c>
      <c r="U21" s="37">
        <f>SUMPRODUCT(LTA!J21:AN21,LTA!J$102:AN$102,LTA!J$104:AN$104)</f>
        <v>123.67999999999999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-252</v>
      </c>
      <c r="AA21" s="75">
        <f>STOA!I21</f>
        <v>483.91999999999996</v>
      </c>
      <c r="AB21" s="75">
        <f>-STOA!O21</f>
        <v>0</v>
      </c>
      <c r="AC21">
        <f t="shared" si="0"/>
        <v>17.055190819241396</v>
      </c>
      <c r="AD21">
        <f t="shared" si="1"/>
        <v>1507.1899368675861</v>
      </c>
      <c r="AE21">
        <f>'IDT-1'!C21</f>
        <v>-163</v>
      </c>
      <c r="AF21" s="24"/>
      <c r="AG21">
        <f t="shared" si="2"/>
        <v>1344.1899368675861</v>
      </c>
      <c r="AI21" s="34">
        <f>PXIL!I21</f>
        <v>0</v>
      </c>
      <c r="AJ21" s="34">
        <f>PXIL!O21</f>
        <v>0</v>
      </c>
      <c r="AK21" s="34">
        <f>RTM_IEX!I21</f>
        <v>53.07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6.2990999999999993</v>
      </c>
      <c r="E22">
        <f>GT_NG!Q22</f>
        <v>8.0888369374634728</v>
      </c>
      <c r="F22">
        <f>GT_Spot!Q22</f>
        <v>0</v>
      </c>
      <c r="G22">
        <f>PPCL_NG!Q22</f>
        <v>47</v>
      </c>
      <c r="H22">
        <f>PPCL_Spot!Q22</f>
        <v>0</v>
      </c>
      <c r="I22">
        <f>Bawana_NG!Q22</f>
        <v>44.999999999999993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828.73184787224284</v>
      </c>
      <c r="P22" s="36">
        <v>68.427387968547222</v>
      </c>
      <c r="Q22" s="36">
        <v>22.1</v>
      </c>
      <c r="R22" s="38">
        <v>0</v>
      </c>
      <c r="S22" s="38">
        <v>0</v>
      </c>
      <c r="T22" s="37">
        <f>SUMPRODUCT(LTA!J22:AN22,LTA!J$101:AN$101,LTA!J$104:AN$104)</f>
        <v>52.67</v>
      </c>
      <c r="U22" s="37">
        <f>SUMPRODUCT(LTA!J22:AN22,LTA!J$102:AN$102,LTA!J$104:AN$104)</f>
        <v>123.17999999999999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-236</v>
      </c>
      <c r="AA22" s="75">
        <f>STOA!I22</f>
        <v>483.91999999999996</v>
      </c>
      <c r="AB22" s="75">
        <f>-STOA!O22</f>
        <v>0</v>
      </c>
      <c r="AC22">
        <f t="shared" si="0"/>
        <v>16.349897474411151</v>
      </c>
      <c r="AD22">
        <f t="shared" si="1"/>
        <v>1456.0672753038425</v>
      </c>
      <c r="AE22">
        <f>'IDT-1'!C22</f>
        <v>-128</v>
      </c>
      <c r="AF22" s="24"/>
      <c r="AG22">
        <f t="shared" si="2"/>
        <v>1328.0672753038425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6.2990999999999993</v>
      </c>
      <c r="E23">
        <f>GT_NG!Q23</f>
        <v>8.0888369374634728</v>
      </c>
      <c r="F23">
        <f>GT_Spot!Q23</f>
        <v>0</v>
      </c>
      <c r="G23">
        <f>PPCL_NG!Q23</f>
        <v>47</v>
      </c>
      <c r="H23">
        <f>PPCL_Spot!Q23</f>
        <v>0</v>
      </c>
      <c r="I23">
        <f>Bawana_NG!Q23</f>
        <v>57.597954908574465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828.73184787224284</v>
      </c>
      <c r="P23" s="36">
        <v>68.427387968547222</v>
      </c>
      <c r="Q23" s="36">
        <v>22.1</v>
      </c>
      <c r="R23" s="38">
        <v>0</v>
      </c>
      <c r="S23" s="38">
        <v>0</v>
      </c>
      <c r="T23" s="37">
        <f>SUMPRODUCT(LTA!J23:AN23,LTA!J$101:AN$101,LTA!J$104:AN$104)</f>
        <v>52.33</v>
      </c>
      <c r="U23" s="37">
        <f>SUMPRODUCT(LTA!J23:AN23,LTA!J$102:AN$102,LTA!J$104:AN$104)</f>
        <v>122.67999999999999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-130</v>
      </c>
      <c r="AA23" s="75">
        <f>STOA!I23</f>
        <v>248.48000000000002</v>
      </c>
      <c r="AB23" s="75">
        <f>-STOA!O23</f>
        <v>0</v>
      </c>
      <c r="AC23">
        <f t="shared" si="0"/>
        <v>13.77563357680493</v>
      </c>
      <c r="AD23">
        <f t="shared" si="1"/>
        <v>1365.0794941100228</v>
      </c>
      <c r="AE23">
        <f>'IDT-1'!C23</f>
        <v>-63.491999999999997</v>
      </c>
      <c r="AF23" s="24"/>
      <c r="AG23">
        <f t="shared" si="2"/>
        <v>1301.5874941100228</v>
      </c>
      <c r="AI23" s="34">
        <f>PXIL!I23</f>
        <v>0</v>
      </c>
      <c r="AJ23" s="34">
        <f>PXIL!O23</f>
        <v>0</v>
      </c>
      <c r="AK23" s="34">
        <f>RTM_IEX!I23</f>
        <v>24.12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6.2990999999999993</v>
      </c>
      <c r="E24">
        <f>GT_NG!Q24</f>
        <v>8.0888369374634728</v>
      </c>
      <c r="F24">
        <f>GT_Spot!Q24</f>
        <v>0</v>
      </c>
      <c r="G24">
        <f>PPCL_NG!Q24</f>
        <v>47</v>
      </c>
      <c r="H24">
        <f>PPCL_Spot!Q24</f>
        <v>0</v>
      </c>
      <c r="I24">
        <f>Bawana_NG!Q24</f>
        <v>44.999999999999993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801.00757857302585</v>
      </c>
      <c r="P24" s="36">
        <v>68.427387968547222</v>
      </c>
      <c r="Q24" s="36">
        <v>22.1</v>
      </c>
      <c r="R24" s="38">
        <v>0</v>
      </c>
      <c r="S24" s="38">
        <v>0</v>
      </c>
      <c r="T24" s="37">
        <f>SUMPRODUCT(LTA!J24:AN24,LTA!J$101:AN$101,LTA!J$104:AN$104)</f>
        <v>50.67</v>
      </c>
      <c r="U24" s="37">
        <f>SUMPRODUCT(LTA!J24:AN24,LTA!J$102:AN$102,LTA!J$104:AN$104)</f>
        <v>122.17999999999999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-151</v>
      </c>
      <c r="AA24" s="75">
        <f>STOA!I24</f>
        <v>248.48000000000002</v>
      </c>
      <c r="AB24" s="75">
        <f>-STOA!O24</f>
        <v>0</v>
      </c>
      <c r="AC24">
        <f t="shared" si="0"/>
        <v>13.394069205682156</v>
      </c>
      <c r="AD24">
        <f t="shared" si="1"/>
        <v>1277.8588342733544</v>
      </c>
      <c r="AE24">
        <f>'IDT-1'!C24</f>
        <v>-18.204999999999998</v>
      </c>
      <c r="AF24" s="24"/>
      <c r="AG24">
        <f t="shared" si="2"/>
        <v>1259.6538342733545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6.2990999999999993</v>
      </c>
      <c r="E25">
        <f>GT_NG!Q25</f>
        <v>8.0888369374634728</v>
      </c>
      <c r="F25">
        <f>GT_Spot!Q25</f>
        <v>0</v>
      </c>
      <c r="G25">
        <f>PPCL_NG!Q25</f>
        <v>47</v>
      </c>
      <c r="H25">
        <f>PPCL_Spot!Q25</f>
        <v>0</v>
      </c>
      <c r="I25">
        <f>Bawana_NG!Q25</f>
        <v>44.999999999999993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801.6305410202292</v>
      </c>
      <c r="P25" s="36">
        <v>68.427387968547222</v>
      </c>
      <c r="Q25" s="36">
        <v>22.1</v>
      </c>
      <c r="R25" s="38">
        <v>0</v>
      </c>
      <c r="S25" s="38">
        <v>0</v>
      </c>
      <c r="T25" s="37">
        <f>SUMPRODUCT(LTA!J25:AN25,LTA!J$101:AN$101,LTA!J$104:AN$104)</f>
        <v>38.33</v>
      </c>
      <c r="U25" s="37">
        <f>SUMPRODUCT(LTA!J25:AN25,LTA!J$102:AN$102,LTA!J$104:AN$104)</f>
        <v>118.02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-191</v>
      </c>
      <c r="AA25" s="75">
        <f>STOA!I25</f>
        <v>248.48000000000002</v>
      </c>
      <c r="AB25" s="75">
        <f>-STOA!O25</f>
        <v>0</v>
      </c>
      <c r="AC25">
        <f t="shared" si="0"/>
        <v>13.688672399234227</v>
      </c>
      <c r="AD25">
        <f t="shared" si="1"/>
        <v>1232.2971935270054</v>
      </c>
      <c r="AE25">
        <f>'IDT-1'!C25</f>
        <v>0</v>
      </c>
      <c r="AF25" s="24"/>
      <c r="AG25">
        <f t="shared" si="2"/>
        <v>1232.2971935270054</v>
      </c>
      <c r="AI25" s="34">
        <f>PXIL!I25</f>
        <v>0</v>
      </c>
      <c r="AJ25" s="34">
        <f>PXIL!O25</f>
        <v>0</v>
      </c>
      <c r="AK25" s="34">
        <f>RTM_IEX!I25</f>
        <v>10.61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6.2990999999999993</v>
      </c>
      <c r="E26">
        <f>GT_NG!Q26</f>
        <v>8.0888369374634728</v>
      </c>
      <c r="F26">
        <f>GT_Spot!Q26</f>
        <v>0</v>
      </c>
      <c r="G26">
        <f>PPCL_NG!Q26</f>
        <v>47</v>
      </c>
      <c r="H26">
        <f>PPCL_Spot!Q26</f>
        <v>0</v>
      </c>
      <c r="I26">
        <f>Bawana_NG!Q26</f>
        <v>44.999999999999993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808.48230849631989</v>
      </c>
      <c r="P26" s="36">
        <v>68.427387968547222</v>
      </c>
      <c r="Q26" s="36">
        <v>22.1</v>
      </c>
      <c r="R26" s="38">
        <v>0</v>
      </c>
      <c r="S26" s="38">
        <v>0</v>
      </c>
      <c r="T26" s="37">
        <f>SUMPRODUCT(LTA!J26:AN26,LTA!J$101:AN$101,LTA!J$104:AN$104)</f>
        <v>38.949999999999996</v>
      </c>
      <c r="U26" s="37">
        <f>SUMPRODUCT(LTA!J26:AN26,LTA!J$102:AN$102,LTA!J$104:AN$104)</f>
        <v>118.02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-206</v>
      </c>
      <c r="AA26" s="75">
        <f>STOA!I26</f>
        <v>248.48000000000002</v>
      </c>
      <c r="AB26" s="75">
        <f>-STOA!O26</f>
        <v>0</v>
      </c>
      <c r="AC26">
        <f t="shared" si="0"/>
        <v>13.829866611906724</v>
      </c>
      <c r="AD26">
        <f t="shared" si="1"/>
        <v>1218.8377667904238</v>
      </c>
      <c r="AE26">
        <f>'IDT-1'!C26</f>
        <v>0</v>
      </c>
      <c r="AF26" s="24"/>
      <c r="AG26">
        <f t="shared" si="2"/>
        <v>1218.8377667904238</v>
      </c>
      <c r="AI26" s="34">
        <f>PXIL!I26</f>
        <v>0</v>
      </c>
      <c r="AJ26" s="34">
        <f>PXIL!O26</f>
        <v>0</v>
      </c>
      <c r="AK26" s="34">
        <f>RTM_IEX!I26</f>
        <v>4.82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6.2990999999999993</v>
      </c>
      <c r="E27">
        <f>GT_NG!Q27</f>
        <v>8.0888369374634728</v>
      </c>
      <c r="F27">
        <f>GT_Spot!Q27</f>
        <v>0</v>
      </c>
      <c r="G27">
        <f>PPCL_NG!Q27</f>
        <v>47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808.48110380003959</v>
      </c>
      <c r="P27" s="36">
        <v>68.427387968547222</v>
      </c>
      <c r="Q27" s="36">
        <v>22.1</v>
      </c>
      <c r="R27" s="38">
        <v>2.6126551373346896</v>
      </c>
      <c r="S27" s="38">
        <v>0</v>
      </c>
      <c r="T27" s="37">
        <f>SUMPRODUCT(LTA!J27:AN27,LTA!J$101:AN$101,LTA!J$104:AN$104)</f>
        <v>41.739999999999995</v>
      </c>
      <c r="U27" s="37">
        <f>SUMPRODUCT(LTA!J27:AN27,LTA!J$102:AN$102,LTA!J$104:AN$104)</f>
        <v>118.02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-176</v>
      </c>
      <c r="AA27" s="75">
        <f>STOA!I27</f>
        <v>204.82</v>
      </c>
      <c r="AB27" s="75">
        <f>-STOA!O27</f>
        <v>0</v>
      </c>
      <c r="AC27">
        <f t="shared" si="0"/>
        <v>13.384056063864909</v>
      </c>
      <c r="AD27">
        <f t="shared" si="1"/>
        <v>1226.4650277795201</v>
      </c>
      <c r="AE27">
        <f>'IDT-1'!C27</f>
        <v>0</v>
      </c>
      <c r="AF27" s="24"/>
      <c r="AG27">
        <f t="shared" si="2"/>
        <v>1226.4650277795201</v>
      </c>
      <c r="AI27" s="34">
        <f>PXIL!I27</f>
        <v>0</v>
      </c>
      <c r="AJ27" s="34">
        <f>PXIL!O27</f>
        <v>0</v>
      </c>
      <c r="AK27" s="34">
        <f>RTM_IEX!I27</f>
        <v>20.260000000000002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6.2990999999999993</v>
      </c>
      <c r="E28">
        <f>GT_NG!Q28</f>
        <v>8.0888369374634728</v>
      </c>
      <c r="F28">
        <f>GT_Spot!Q28</f>
        <v>0</v>
      </c>
      <c r="G28">
        <f>PPCL_NG!Q28</f>
        <v>47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765.87060891950739</v>
      </c>
      <c r="P28" s="36">
        <v>68.427387968547222</v>
      </c>
      <c r="Q28" s="36">
        <v>22.1</v>
      </c>
      <c r="R28" s="38">
        <v>6.53</v>
      </c>
      <c r="S28" s="38">
        <v>0</v>
      </c>
      <c r="T28" s="37">
        <f>SUMPRODUCT(LTA!J28:AN28,LTA!J$101:AN$101,LTA!J$104:AN$104)</f>
        <v>45.07</v>
      </c>
      <c r="U28" s="37">
        <f>SUMPRODUCT(LTA!J28:AN28,LTA!J$102:AN$102,LTA!J$104:AN$104)</f>
        <v>118.02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-136</v>
      </c>
      <c r="AA28" s="75">
        <f>STOA!I28</f>
        <v>204.82</v>
      </c>
      <c r="AB28" s="75">
        <f>-STOA!O28</f>
        <v>0</v>
      </c>
      <c r="AC28">
        <f t="shared" si="0"/>
        <v>12.659035294719265</v>
      </c>
      <c r="AD28">
        <f t="shared" si="1"/>
        <v>1221.216898530799</v>
      </c>
      <c r="AE28">
        <f>'IDT-1'!C28</f>
        <v>0</v>
      </c>
      <c r="AF28" s="24"/>
      <c r="AG28">
        <f t="shared" si="2"/>
        <v>1221.216898530799</v>
      </c>
      <c r="AI28" s="34">
        <f>PXIL!I28</f>
        <v>0</v>
      </c>
      <c r="AJ28" s="34">
        <f>PXIL!O28</f>
        <v>0</v>
      </c>
      <c r="AK28" s="34">
        <f>RTM_IEX!I28</f>
        <v>9.65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6.2990999999999993</v>
      </c>
      <c r="E29">
        <f>GT_NG!Q29</f>
        <v>8.0888369374634728</v>
      </c>
      <c r="F29">
        <f>GT_Spot!Q29</f>
        <v>0</v>
      </c>
      <c r="G29">
        <f>PPCL_NG!Q29</f>
        <v>47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827.07954219621547</v>
      </c>
      <c r="P29" s="36">
        <v>68.427387968547222</v>
      </c>
      <c r="Q29" s="36">
        <v>22.1</v>
      </c>
      <c r="R29" s="38">
        <v>10.29</v>
      </c>
      <c r="S29" s="38">
        <v>0</v>
      </c>
      <c r="T29" s="37">
        <f>SUMPRODUCT(LTA!J29:AN29,LTA!J$101:AN$101,LTA!J$104:AN$104)</f>
        <v>55.53</v>
      </c>
      <c r="U29" s="37">
        <f>SUMPRODUCT(LTA!J29:AN29,LTA!J$102:AN$102,LTA!J$104:AN$104)</f>
        <v>119.17999999999999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-201</v>
      </c>
      <c r="AA29" s="75">
        <f>STOA!I29</f>
        <v>204.82</v>
      </c>
      <c r="AB29" s="75">
        <f>-STOA!O29</f>
        <v>0</v>
      </c>
      <c r="AC29">
        <f t="shared" si="0"/>
        <v>13.771947586361398</v>
      </c>
      <c r="AD29">
        <f t="shared" si="1"/>
        <v>1222.0429195158645</v>
      </c>
      <c r="AE29">
        <f>'IDT-1'!C29</f>
        <v>0</v>
      </c>
      <c r="AF29" s="24"/>
      <c r="AG29">
        <f t="shared" si="2"/>
        <v>1222.0429195158645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6.2990999999999993</v>
      </c>
      <c r="E30">
        <f>GT_NG!Q30</f>
        <v>8.0888369374634728</v>
      </c>
      <c r="F30">
        <f>GT_Spot!Q30</f>
        <v>0</v>
      </c>
      <c r="G30">
        <f>PPCL_NG!Q30</f>
        <v>47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827.54285886056061</v>
      </c>
      <c r="P30" s="36">
        <v>68.427387968547222</v>
      </c>
      <c r="Q30" s="36">
        <v>22.1</v>
      </c>
      <c r="R30" s="38">
        <v>15.567222123104372</v>
      </c>
      <c r="S30" s="38">
        <v>0</v>
      </c>
      <c r="T30" s="37">
        <f>SUMPRODUCT(LTA!J30:AN30,LTA!J$101:AN$101,LTA!J$104:AN$104)</f>
        <v>63.95</v>
      </c>
      <c r="U30" s="37">
        <f>SUMPRODUCT(LTA!J30:AN30,LTA!J$102:AN$102,LTA!J$104:AN$104)</f>
        <v>119.67999999999999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-216</v>
      </c>
      <c r="AA30" s="75">
        <f>STOA!I30</f>
        <v>204.82</v>
      </c>
      <c r="AB30" s="75">
        <f>-STOA!O30</f>
        <v>0</v>
      </c>
      <c r="AC30">
        <f t="shared" si="0"/>
        <v>14.022163478049313</v>
      </c>
      <c r="AD30">
        <f t="shared" si="1"/>
        <v>1221.4532424116262</v>
      </c>
      <c r="AE30">
        <f>'IDT-1'!C30</f>
        <v>0</v>
      </c>
      <c r="AF30" s="24"/>
      <c r="AG30">
        <f t="shared" si="2"/>
        <v>1221.4532424116262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6.2990999999999993</v>
      </c>
      <c r="E31">
        <f>GT_NG!Q31</f>
        <v>8.0888369374634728</v>
      </c>
      <c r="F31">
        <f>GT_Spot!Q31</f>
        <v>0</v>
      </c>
      <c r="G31">
        <f>PPCL_NG!Q31</f>
        <v>47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822.91722118758855</v>
      </c>
      <c r="P31" s="36">
        <v>70.916681950032739</v>
      </c>
      <c r="Q31" s="36">
        <v>22.11</v>
      </c>
      <c r="R31" s="38">
        <v>20.64281582537517</v>
      </c>
      <c r="S31" s="38">
        <v>0</v>
      </c>
      <c r="T31" s="37">
        <f>SUMPRODUCT(LTA!J31:AN31,LTA!J$101:AN$101,LTA!J$104:AN$104)</f>
        <v>84.1</v>
      </c>
      <c r="U31" s="37">
        <f>SUMPRODUCT(LTA!J31:AN31,LTA!J$102:AN$102,LTA!J$104:AN$104)</f>
        <v>116.99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-226</v>
      </c>
      <c r="AA31" s="75">
        <f>STOA!I31</f>
        <v>204.82</v>
      </c>
      <c r="AB31" s="75">
        <f>-STOA!O31</f>
        <v>0</v>
      </c>
      <c r="AC31">
        <f t="shared" si="0"/>
        <v>14.278312755388791</v>
      </c>
      <c r="AD31">
        <f t="shared" si="1"/>
        <v>1231.6063431450712</v>
      </c>
      <c r="AE31">
        <f>'IDT-1'!C31</f>
        <v>0</v>
      </c>
      <c r="AF31" s="24"/>
      <c r="AG31">
        <f t="shared" si="2"/>
        <v>1231.6063431450712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6.2990999999999993</v>
      </c>
      <c r="E32">
        <f>GT_NG!Q32</f>
        <v>8.0888369374634728</v>
      </c>
      <c r="F32">
        <f>GT_Spot!Q32</f>
        <v>0</v>
      </c>
      <c r="G32">
        <f>PPCL_NG!Q32</f>
        <v>47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759.46500373833351</v>
      </c>
      <c r="P32" s="36">
        <v>68.430000000000007</v>
      </c>
      <c r="Q32" s="36">
        <v>22.11</v>
      </c>
      <c r="R32" s="38">
        <v>21.25</v>
      </c>
      <c r="S32" s="38">
        <v>0</v>
      </c>
      <c r="T32" s="37">
        <f>SUMPRODUCT(LTA!J32:AN32,LTA!J$101:AN$101,LTA!J$104:AN$104)</f>
        <v>101.96</v>
      </c>
      <c r="U32" s="37">
        <f>SUMPRODUCT(LTA!J32:AN32,LTA!J$102:AN$102,LTA!J$104:AN$104)</f>
        <v>120.86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-197</v>
      </c>
      <c r="AA32" s="75">
        <f>STOA!I32</f>
        <v>204.82</v>
      </c>
      <c r="AB32" s="75">
        <f>-STOA!O32</f>
        <v>0</v>
      </c>
      <c r="AC32">
        <f t="shared" si="0"/>
        <v>13.666394773479837</v>
      </c>
      <c r="AD32">
        <f t="shared" si="1"/>
        <v>1217.6165459023168</v>
      </c>
      <c r="AE32">
        <f>'IDT-1'!C32</f>
        <v>0</v>
      </c>
      <c r="AF32" s="24"/>
      <c r="AG32">
        <f t="shared" si="2"/>
        <v>1217.6165459023168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6.2990999999999993</v>
      </c>
      <c r="E33">
        <f>GT_NG!Q33</f>
        <v>8.0888369374634728</v>
      </c>
      <c r="F33">
        <f>GT_Spot!Q33</f>
        <v>0</v>
      </c>
      <c r="G33">
        <f>PPCL_NG!Q33</f>
        <v>47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758.77693684345741</v>
      </c>
      <c r="P33" s="36">
        <v>68.429999999999993</v>
      </c>
      <c r="Q33" s="36">
        <v>14.63</v>
      </c>
      <c r="R33" s="38">
        <v>21.249999999999996</v>
      </c>
      <c r="S33" s="38">
        <v>0</v>
      </c>
      <c r="T33" s="37">
        <f>SUMPRODUCT(LTA!J33:AN33,LTA!J$101:AN$101,LTA!J$104:AN$104)</f>
        <v>117.45</v>
      </c>
      <c r="U33" s="37">
        <f>SUMPRODUCT(LTA!J33:AN33,LTA!J$102:AN$102,LTA!J$104:AN$104)</f>
        <v>122.17999999999999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-217</v>
      </c>
      <c r="AA33" s="75">
        <f>STOA!I33</f>
        <v>204.82</v>
      </c>
      <c r="AB33" s="75">
        <f>-STOA!O33</f>
        <v>0</v>
      </c>
      <c r="AC33">
        <f t="shared" si="0"/>
        <v>13.908410166060662</v>
      </c>
      <c r="AD33">
        <f t="shared" si="1"/>
        <v>1206.0164636148602</v>
      </c>
      <c r="AE33">
        <f>'IDT-1'!C33</f>
        <v>0</v>
      </c>
      <c r="AF33" s="24"/>
      <c r="AG33">
        <f t="shared" si="2"/>
        <v>1206.0164636148602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6.2990999999999993</v>
      </c>
      <c r="E34">
        <f>GT_NG!Q34</f>
        <v>8.0888369374634728</v>
      </c>
      <c r="F34">
        <f>GT_Spot!Q34</f>
        <v>0</v>
      </c>
      <c r="G34">
        <f>PPCL_NG!Q34</f>
        <v>47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725.92103006959599</v>
      </c>
      <c r="P34" s="36">
        <v>68.430000000000007</v>
      </c>
      <c r="Q34" s="36">
        <v>14.63</v>
      </c>
      <c r="R34" s="38">
        <v>24.749999999999996</v>
      </c>
      <c r="S34" s="38">
        <v>0</v>
      </c>
      <c r="T34" s="37">
        <f>SUMPRODUCT(LTA!J34:AN34,LTA!J$101:AN$101,LTA!J$104:AN$104)</f>
        <v>136.27000000000001</v>
      </c>
      <c r="U34" s="37">
        <f>SUMPRODUCT(LTA!J34:AN34,LTA!J$102:AN$102,LTA!J$104:AN$104)</f>
        <v>123.86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-221</v>
      </c>
      <c r="AA34" s="75">
        <f>STOA!I34</f>
        <v>204.82</v>
      </c>
      <c r="AB34" s="75">
        <f>-STOA!O34</f>
        <v>0</v>
      </c>
      <c r="AC34">
        <f t="shared" si="0"/>
        <v>13.867905180059783</v>
      </c>
      <c r="AD34">
        <f t="shared" si="1"/>
        <v>1193.2010618269996</v>
      </c>
      <c r="AE34">
        <f>'IDT-1'!C34</f>
        <v>0</v>
      </c>
      <c r="AF34" s="24"/>
      <c r="AG34">
        <f t="shared" si="2"/>
        <v>1193.2010618269996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6.2990999999999993</v>
      </c>
      <c r="E35">
        <f>GT_NG!Q35</f>
        <v>8.0888369374634728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726.18522650043178</v>
      </c>
      <c r="P35" s="36">
        <v>68.430000000000007</v>
      </c>
      <c r="Q35" s="36">
        <v>14.63</v>
      </c>
      <c r="R35" s="38">
        <v>24.75</v>
      </c>
      <c r="S35" s="38">
        <v>0</v>
      </c>
      <c r="T35" s="37">
        <f>SUMPRODUCT(LTA!J35:AN35,LTA!J$101:AN$101,LTA!J$104:AN$104)</f>
        <v>157.99</v>
      </c>
      <c r="U35" s="37">
        <f>SUMPRODUCT(LTA!J35:AN35,LTA!J$102:AN$102,LTA!J$104:AN$104)</f>
        <v>125.52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-236</v>
      </c>
      <c r="AA35" s="75">
        <f>STOA!I35</f>
        <v>204.82</v>
      </c>
      <c r="AB35" s="75">
        <f>-STOA!O35</f>
        <v>0</v>
      </c>
      <c r="AC35">
        <f t="shared" si="0"/>
        <v>14.190223795952139</v>
      </c>
      <c r="AD35">
        <f t="shared" si="1"/>
        <v>1201.1229396419433</v>
      </c>
      <c r="AE35">
        <f>'IDT-1'!C35</f>
        <v>0</v>
      </c>
      <c r="AF35" s="24"/>
      <c r="AG35">
        <f t="shared" si="2"/>
        <v>1201.1229396419433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6.2990999999999993</v>
      </c>
      <c r="E36">
        <f>GT_NG!Q36</f>
        <v>8.0888369374634728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726.18522650043178</v>
      </c>
      <c r="P36" s="36">
        <v>68.430000000000007</v>
      </c>
      <c r="Q36" s="36">
        <v>14.63</v>
      </c>
      <c r="R36" s="38">
        <v>26.3</v>
      </c>
      <c r="S36" s="38">
        <v>0</v>
      </c>
      <c r="T36" s="37">
        <f>SUMPRODUCT(LTA!J36:AN36,LTA!J$101:AN$101,LTA!J$104:AN$104)</f>
        <v>177.66</v>
      </c>
      <c r="U36" s="37">
        <f>SUMPRODUCT(LTA!J36:AN36,LTA!J$102:AN$102,LTA!J$104:AN$104)</f>
        <v>127.17999999999999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-264</v>
      </c>
      <c r="AA36" s="75">
        <f>STOA!I36</f>
        <v>204.82</v>
      </c>
      <c r="AB36" s="75">
        <f>-STOA!O36</f>
        <v>0</v>
      </c>
      <c r="AC36">
        <f t="shared" si="0"/>
        <v>14.619608212249032</v>
      </c>
      <c r="AD36">
        <f t="shared" si="1"/>
        <v>1195.5735552256463</v>
      </c>
      <c r="AE36">
        <f>'IDT-1'!C36</f>
        <v>0</v>
      </c>
      <c r="AF36" s="24"/>
      <c r="AG36">
        <f t="shared" si="2"/>
        <v>1195.5735552256463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6.2990999999999993</v>
      </c>
      <c r="E37">
        <f>GT_NG!Q37</f>
        <v>8.0888369374634728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721.88364600018974</v>
      </c>
      <c r="P37" s="36">
        <v>68.430000000000007</v>
      </c>
      <c r="Q37" s="36">
        <v>14.63</v>
      </c>
      <c r="R37" s="38">
        <v>26.3</v>
      </c>
      <c r="S37" s="38">
        <v>0</v>
      </c>
      <c r="T37" s="37">
        <f>SUMPRODUCT(LTA!J37:AN37,LTA!J$101:AN$101,LTA!J$104:AN$104)</f>
        <v>200.26</v>
      </c>
      <c r="U37" s="37">
        <f>SUMPRODUCT(LTA!J37:AN37,LTA!J$102:AN$102,LTA!J$104:AN$104)</f>
        <v>128.01999999999998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-329</v>
      </c>
      <c r="AA37" s="75">
        <f>STOA!I37</f>
        <v>253.06</v>
      </c>
      <c r="AB37" s="75">
        <f>-STOA!O37</f>
        <v>0</v>
      </c>
      <c r="AC37">
        <f t="shared" si="0"/>
        <v>16.193654705308798</v>
      </c>
      <c r="AD37">
        <f t="shared" si="1"/>
        <v>1142.3779282323444</v>
      </c>
      <c r="AE37">
        <f>'IDT-1'!C37</f>
        <v>0</v>
      </c>
      <c r="AF37" s="24"/>
      <c r="AG37">
        <f t="shared" si="2"/>
        <v>1142.3779282323444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-54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6.2990999999999993</v>
      </c>
      <c r="E38">
        <f>GT_NG!Q38</f>
        <v>8.0888369374634728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719.07713163590961</v>
      </c>
      <c r="P38" s="36">
        <v>68.430000000000007</v>
      </c>
      <c r="Q38" s="36">
        <v>14.63</v>
      </c>
      <c r="R38" s="38">
        <v>26.3</v>
      </c>
      <c r="S38" s="38">
        <v>0</v>
      </c>
      <c r="T38" s="37">
        <f>SUMPRODUCT(LTA!J38:AN38,LTA!J$101:AN$101,LTA!J$104:AN$104)</f>
        <v>220.38</v>
      </c>
      <c r="U38" s="37">
        <f>SUMPRODUCT(LTA!J38:AN38,LTA!J$102:AN$102,LTA!J$104:AN$104)</f>
        <v>128.85999999999999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-349</v>
      </c>
      <c r="AA38" s="75">
        <f>STOA!I38</f>
        <v>253.06</v>
      </c>
      <c r="AB38" s="75">
        <f>-STOA!O38</f>
        <v>0</v>
      </c>
      <c r="AC38">
        <f t="shared" si="0"/>
        <v>16.515567139146626</v>
      </c>
      <c r="AD38">
        <f t="shared" si="1"/>
        <v>1140.2095014342262</v>
      </c>
      <c r="AE38">
        <f>'IDT-1'!C38</f>
        <v>0</v>
      </c>
      <c r="AF38" s="24"/>
      <c r="AG38">
        <f t="shared" si="2"/>
        <v>1140.2095014342262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-54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6.2267769999999993</v>
      </c>
      <c r="E39">
        <f>GT_NG!Q39</f>
        <v>8.0187025131502043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719.07713163590961</v>
      </c>
      <c r="P39" s="36">
        <v>67.134610260284319</v>
      </c>
      <c r="Q39" s="36">
        <v>14.63</v>
      </c>
      <c r="R39" s="38">
        <v>26.3</v>
      </c>
      <c r="S39" s="38">
        <v>0</v>
      </c>
      <c r="T39" s="37">
        <f>SUMPRODUCT(LTA!J39:AN39,LTA!J$101:AN$101,LTA!J$104:AN$104)</f>
        <v>235.96</v>
      </c>
      <c r="U39" s="37">
        <f>SUMPRODUCT(LTA!J39:AN39,LTA!J$102:AN$102,LTA!J$104:AN$104)</f>
        <v>129.68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-348.99</v>
      </c>
      <c r="AA39" s="75">
        <f>STOA!I39</f>
        <v>253.06</v>
      </c>
      <c r="AB39" s="75">
        <f>-STOA!O39</f>
        <v>0</v>
      </c>
      <c r="AC39">
        <f t="shared" si="0"/>
        <v>16.353145148745305</v>
      </c>
      <c r="AD39">
        <f t="shared" si="1"/>
        <v>1189.3440762605985</v>
      </c>
      <c r="AE39">
        <f>'IDT-1'!C39</f>
        <v>0</v>
      </c>
      <c r="AF39" s="24"/>
      <c r="AG39">
        <f t="shared" si="2"/>
        <v>1189.3440762605985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-20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6.2267769999999993</v>
      </c>
      <c r="E40">
        <f>GT_NG!Q40</f>
        <v>8.0187025131502043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719.07713163590961</v>
      </c>
      <c r="P40" s="36">
        <v>67.134610260284319</v>
      </c>
      <c r="Q40" s="36">
        <v>14.63</v>
      </c>
      <c r="R40" s="38">
        <v>26.3</v>
      </c>
      <c r="S40" s="38">
        <v>0</v>
      </c>
      <c r="T40" s="37">
        <f>SUMPRODUCT(LTA!J40:AN40,LTA!J$101:AN$101,LTA!J$104:AN$104)</f>
        <v>250.53</v>
      </c>
      <c r="U40" s="37">
        <f>SUMPRODUCT(LTA!J40:AN40,LTA!J$102:AN$102,LTA!J$104:AN$104)</f>
        <v>130.51999999999998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-334</v>
      </c>
      <c r="AA40" s="75">
        <f>STOA!I40</f>
        <v>253.06</v>
      </c>
      <c r="AB40" s="75">
        <f>-STOA!O40</f>
        <v>0</v>
      </c>
      <c r="AC40">
        <f t="shared" si="0"/>
        <v>16.397962283073664</v>
      </c>
      <c r="AD40">
        <f t="shared" si="1"/>
        <v>1214.6992591262704</v>
      </c>
      <c r="AE40">
        <f>'IDT-1'!C40</f>
        <v>0</v>
      </c>
      <c r="AF40" s="24"/>
      <c r="AG40">
        <f t="shared" si="2"/>
        <v>1214.6992591262704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-25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6.2267769999999993</v>
      </c>
      <c r="E41">
        <f>GT_NG!Q41</f>
        <v>8.0187025131502043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716.85087579907656</v>
      </c>
      <c r="P41" s="36">
        <v>43.42</v>
      </c>
      <c r="Q41" s="36">
        <v>14.63</v>
      </c>
      <c r="R41" s="38">
        <v>26.3</v>
      </c>
      <c r="S41" s="38">
        <v>0</v>
      </c>
      <c r="T41" s="37">
        <f>SUMPRODUCT(LTA!J41:AN41,LTA!J$101:AN$101,LTA!J$104:AN$104)</f>
        <v>264.01</v>
      </c>
      <c r="U41" s="37">
        <f>SUMPRODUCT(LTA!J41:AN41,LTA!J$102:AN$102,LTA!J$104:AN$104)</f>
        <v>101.58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-324</v>
      </c>
      <c r="AA41" s="75">
        <f>STOA!I41</f>
        <v>253.06</v>
      </c>
      <c r="AB41" s="75">
        <f>-STOA!O41</f>
        <v>0</v>
      </c>
      <c r="AC41">
        <f t="shared" si="0"/>
        <v>15.753704487486758</v>
      </c>
      <c r="AD41">
        <f t="shared" si="1"/>
        <v>1208.9426508247395</v>
      </c>
      <c r="AE41">
        <f>'IDT-1'!C41</f>
        <v>0</v>
      </c>
      <c r="AF41" s="24"/>
      <c r="AG41">
        <f t="shared" si="2"/>
        <v>1208.9426508247395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6.2267769999999993</v>
      </c>
      <c r="E42">
        <f>GT_NG!Q42</f>
        <v>8.0187025131502043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716.85795895563001</v>
      </c>
      <c r="P42" s="36">
        <v>43.42</v>
      </c>
      <c r="Q42" s="36">
        <v>14.63</v>
      </c>
      <c r="R42" s="38">
        <v>26.3</v>
      </c>
      <c r="S42" s="38">
        <v>0</v>
      </c>
      <c r="T42" s="37">
        <f>SUMPRODUCT(LTA!J42:AN42,LTA!J$101:AN$101,LTA!J$104:AN$104)</f>
        <v>275.53999999999996</v>
      </c>
      <c r="U42" s="37">
        <f>SUMPRODUCT(LTA!J42:AN42,LTA!J$102:AN$102,LTA!J$104:AN$104)</f>
        <v>83.07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-319</v>
      </c>
      <c r="AA42" s="75">
        <f>STOA!I42</f>
        <v>253.06</v>
      </c>
      <c r="AB42" s="75">
        <f>-STOA!O42</f>
        <v>0</v>
      </c>
      <c r="AC42">
        <f t="shared" si="0"/>
        <v>15.652776197377364</v>
      </c>
      <c r="AD42">
        <f t="shared" si="1"/>
        <v>1207.0706622714026</v>
      </c>
      <c r="AE42">
        <f>'IDT-1'!C42</f>
        <v>0</v>
      </c>
      <c r="AF42" s="24"/>
      <c r="AG42">
        <f t="shared" si="2"/>
        <v>1207.0706622714026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6.2267769999999993</v>
      </c>
      <c r="E43">
        <f>GT_NG!Q43</f>
        <v>8.0187025131502043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728.91324603646194</v>
      </c>
      <c r="P43" s="36">
        <v>33.770000000000003</v>
      </c>
      <c r="Q43" s="36">
        <v>14.63</v>
      </c>
      <c r="R43" s="38">
        <v>26.3</v>
      </c>
      <c r="S43" s="38">
        <v>0</v>
      </c>
      <c r="T43" s="37">
        <f>SUMPRODUCT(LTA!J43:AN43,LTA!J$101:AN$101,LTA!J$104:AN$104)</f>
        <v>295.14</v>
      </c>
      <c r="U43" s="37">
        <f>SUMPRODUCT(LTA!J43:AN43,LTA!J$102:AN$102,LTA!J$104:AN$104)</f>
        <v>88.07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-293</v>
      </c>
      <c r="AA43" s="75">
        <f>STOA!I43</f>
        <v>253.06</v>
      </c>
      <c r="AB43" s="75">
        <f>-STOA!O43</f>
        <v>0</v>
      </c>
      <c r="AC43">
        <f t="shared" si="0"/>
        <v>15.659370508009236</v>
      </c>
      <c r="AD43">
        <f t="shared" si="1"/>
        <v>1260.0693550416026</v>
      </c>
      <c r="AE43">
        <f>'IDT-1'!C43</f>
        <v>0</v>
      </c>
      <c r="AF43" s="24"/>
      <c r="AG43">
        <f t="shared" si="2"/>
        <v>1260.0693550416026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6.2267769999999993</v>
      </c>
      <c r="E44">
        <f>GT_NG!Q44</f>
        <v>8.0187025131502043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729.39413034392305</v>
      </c>
      <c r="P44" s="36">
        <v>57.895714285714291</v>
      </c>
      <c r="Q44" s="36">
        <v>14.63</v>
      </c>
      <c r="R44" s="38">
        <v>26.3</v>
      </c>
      <c r="S44" s="38">
        <v>0</v>
      </c>
      <c r="T44" s="37">
        <f>SUMPRODUCT(LTA!J44:AN44,LTA!J$101:AN$101,LTA!J$104:AN$104)</f>
        <v>304.78999999999996</v>
      </c>
      <c r="U44" s="37">
        <f>SUMPRODUCT(LTA!J44:AN44,LTA!J$102:AN$102,LTA!J$104:AN$104)</f>
        <v>88.41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-309</v>
      </c>
      <c r="AA44" s="75">
        <f>STOA!I44</f>
        <v>253.06</v>
      </c>
      <c r="AB44" s="75">
        <f>-STOA!O44</f>
        <v>0</v>
      </c>
      <c r="AC44">
        <f t="shared" si="0"/>
        <v>16.085520459790136</v>
      </c>
      <c r="AD44">
        <f t="shared" si="1"/>
        <v>1278.2398036829975</v>
      </c>
      <c r="AE44">
        <f>'IDT-1'!C44</f>
        <v>0</v>
      </c>
      <c r="AF44" s="24"/>
      <c r="AG44">
        <f t="shared" si="2"/>
        <v>1278.2398036829975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6.2267769999999993</v>
      </c>
      <c r="E45">
        <f>GT_NG!Q45</f>
        <v>8.0187025131502043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729.55108095403841</v>
      </c>
      <c r="P45" s="36">
        <v>68.430000000000007</v>
      </c>
      <c r="Q45" s="36">
        <v>14.63</v>
      </c>
      <c r="R45" s="38">
        <v>26.3</v>
      </c>
      <c r="S45" s="38">
        <v>0</v>
      </c>
      <c r="T45" s="37">
        <f>SUMPRODUCT(LTA!J45:AN45,LTA!J$101:AN$101,LTA!J$104:AN$104)</f>
        <v>313.06</v>
      </c>
      <c r="U45" s="37">
        <f>SUMPRODUCT(LTA!J45:AN45,LTA!J$102:AN$102,LTA!J$104:AN$104)</f>
        <v>88.72999999999999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-289</v>
      </c>
      <c r="AA45" s="75">
        <f>STOA!I45</f>
        <v>253.06</v>
      </c>
      <c r="AB45" s="75">
        <f>-STOA!O45</f>
        <v>0</v>
      </c>
      <c r="AC45">
        <f t="shared" si="0"/>
        <v>16.159119690417324</v>
      </c>
      <c r="AD45">
        <f t="shared" si="1"/>
        <v>1327.0974407767712</v>
      </c>
      <c r="AE45">
        <f>'IDT-1'!C45</f>
        <v>0</v>
      </c>
      <c r="AF45" s="24"/>
      <c r="AG45">
        <f t="shared" si="2"/>
        <v>1327.0974407767712</v>
      </c>
      <c r="AI45" s="34">
        <f>PXIL!I45</f>
        <v>0</v>
      </c>
      <c r="AJ45" s="34">
        <f>PXIL!O45</f>
        <v>0</v>
      </c>
      <c r="AK45" s="34">
        <f>RTM_IEX!I45</f>
        <v>9.65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6.2267769999999993</v>
      </c>
      <c r="E46">
        <f>GT_NG!Q46</f>
        <v>8.0187025131502043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726.14414486516887</v>
      </c>
      <c r="P46" s="36">
        <v>68.430000000000007</v>
      </c>
      <c r="Q46" s="36">
        <v>14.63</v>
      </c>
      <c r="R46" s="38">
        <v>26.3</v>
      </c>
      <c r="S46" s="38">
        <v>0</v>
      </c>
      <c r="T46" s="37">
        <f>SUMPRODUCT(LTA!J46:AN46,LTA!J$101:AN$101,LTA!J$104:AN$104)</f>
        <v>316.53999999999996</v>
      </c>
      <c r="U46" s="37">
        <f>SUMPRODUCT(LTA!J46:AN46,LTA!J$102:AN$102,LTA!J$104:AN$104)</f>
        <v>88.91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-269</v>
      </c>
      <c r="AA46" s="75">
        <f>STOA!I46</f>
        <v>253.06</v>
      </c>
      <c r="AB46" s="75">
        <f>-STOA!O46</f>
        <v>0</v>
      </c>
      <c r="AC46">
        <f t="shared" si="0"/>
        <v>15.991822272773037</v>
      </c>
      <c r="AD46">
        <f t="shared" si="1"/>
        <v>1347.5178021055458</v>
      </c>
      <c r="AE46">
        <f>'IDT-1'!C46</f>
        <v>0</v>
      </c>
      <c r="AF46" s="24"/>
      <c r="AG46">
        <f t="shared" si="2"/>
        <v>1347.5178021055458</v>
      </c>
      <c r="AI46" s="34">
        <f>PXIL!I46</f>
        <v>0</v>
      </c>
      <c r="AJ46" s="34">
        <f>PXIL!O46</f>
        <v>0</v>
      </c>
      <c r="AK46" s="34">
        <f>RTM_IEX!I46</f>
        <v>9.65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6.2267769999999993</v>
      </c>
      <c r="E47">
        <f>GT_NG!Q47</f>
        <v>8.0187025131502043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729.13287923633732</v>
      </c>
      <c r="P47" s="36">
        <v>68.430000000000007</v>
      </c>
      <c r="Q47" s="36">
        <v>14.63</v>
      </c>
      <c r="R47" s="38">
        <v>26.3</v>
      </c>
      <c r="S47" s="38">
        <v>0</v>
      </c>
      <c r="T47" s="37">
        <f>SUMPRODUCT(LTA!J47:AN47,LTA!J$101:AN$101,LTA!J$104:AN$104)</f>
        <v>316.94</v>
      </c>
      <c r="U47" s="37">
        <f>SUMPRODUCT(LTA!J47:AN47,LTA!J$102:AN$102,LTA!J$104:AN$104)</f>
        <v>88.91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-228</v>
      </c>
      <c r="AA47" s="75">
        <f>STOA!I47</f>
        <v>253.06</v>
      </c>
      <c r="AB47" s="75">
        <f>-STOA!O47</f>
        <v>0</v>
      </c>
      <c r="AC47">
        <f t="shared" si="0"/>
        <v>15.718977540643735</v>
      </c>
      <c r="AD47">
        <f t="shared" si="1"/>
        <v>1367.5293812088437</v>
      </c>
      <c r="AE47">
        <f>'IDT-1'!C47</f>
        <v>0</v>
      </c>
      <c r="AF47" s="24"/>
      <c r="AG47">
        <f t="shared" si="2"/>
        <v>1367.5293812088437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6.2267769999999993</v>
      </c>
      <c r="E48">
        <f>GT_NG!Q48</f>
        <v>8.0187025131502043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729.13287923633732</v>
      </c>
      <c r="P48" s="36">
        <v>68.430000000000007</v>
      </c>
      <c r="Q48" s="36">
        <v>14.63</v>
      </c>
      <c r="R48" s="38">
        <v>26.3</v>
      </c>
      <c r="S48" s="38">
        <v>0</v>
      </c>
      <c r="T48" s="37">
        <f>SUMPRODUCT(LTA!J48:AN48,LTA!J$101:AN$101,LTA!J$104:AN$104)</f>
        <v>317.09000000000003</v>
      </c>
      <c r="U48" s="37">
        <f>SUMPRODUCT(LTA!J48:AN48,LTA!J$102:AN$102,LTA!J$104:AN$104)</f>
        <v>88.91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-229</v>
      </c>
      <c r="AA48" s="75">
        <f>STOA!I48</f>
        <v>253.06</v>
      </c>
      <c r="AB48" s="75">
        <f>-STOA!O48</f>
        <v>0</v>
      </c>
      <c r="AC48">
        <f t="shared" si="0"/>
        <v>15.601641332495289</v>
      </c>
      <c r="AD48">
        <f t="shared" si="1"/>
        <v>1381.7967174169921</v>
      </c>
      <c r="AE48">
        <f>'IDT-1'!C48</f>
        <v>0</v>
      </c>
      <c r="AF48" s="24"/>
      <c r="AG48">
        <f t="shared" si="2"/>
        <v>1381.7967174169921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6.2267769999999993</v>
      </c>
      <c r="E49">
        <f>GT_NG!Q49</f>
        <v>8.0187025131502043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725.18058327535005</v>
      </c>
      <c r="P49" s="36">
        <v>68.430000000000007</v>
      </c>
      <c r="Q49" s="36">
        <v>22.910000000000004</v>
      </c>
      <c r="R49" s="38">
        <v>26.3</v>
      </c>
      <c r="S49" s="38">
        <v>0</v>
      </c>
      <c r="T49" s="37">
        <f>SUMPRODUCT(LTA!J49:AN49,LTA!J$101:AN$101,LTA!J$104:AN$104)</f>
        <v>317.09000000000003</v>
      </c>
      <c r="U49" s="37">
        <f>SUMPRODUCT(LTA!J49:AN49,LTA!J$102:AN$102,LTA!J$104:AN$104)</f>
        <v>117.86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-224</v>
      </c>
      <c r="AA49" s="75">
        <f>STOA!I49</f>
        <v>253.06</v>
      </c>
      <c r="AB49" s="75">
        <f>-STOA!O49</f>
        <v>0</v>
      </c>
      <c r="AC49">
        <f t="shared" si="0"/>
        <v>15.881174046422995</v>
      </c>
      <c r="AD49">
        <f t="shared" si="1"/>
        <v>1414.7948887420771</v>
      </c>
      <c r="AE49">
        <f>'IDT-1'!C49</f>
        <v>0</v>
      </c>
      <c r="AF49" s="24"/>
      <c r="AG49">
        <f t="shared" si="2"/>
        <v>1414.7948887420771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6.2267769999999993</v>
      </c>
      <c r="E50">
        <f>GT_NG!Q50</f>
        <v>8.0187025131502043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725.18058327535005</v>
      </c>
      <c r="P50" s="36">
        <v>68.430000000000007</v>
      </c>
      <c r="Q50" s="36">
        <v>22.910000000000004</v>
      </c>
      <c r="R50" s="38">
        <v>26.3</v>
      </c>
      <c r="S50" s="38">
        <v>0</v>
      </c>
      <c r="T50" s="37">
        <f>SUMPRODUCT(LTA!J50:AN50,LTA!J$101:AN$101,LTA!J$104:AN$104)</f>
        <v>317.09000000000003</v>
      </c>
      <c r="U50" s="37">
        <f>SUMPRODUCT(LTA!J50:AN50,LTA!J$102:AN$102,LTA!J$104:AN$104)</f>
        <v>136.36000000000001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-209</v>
      </c>
      <c r="AA50" s="75">
        <f>STOA!I50</f>
        <v>253.06</v>
      </c>
      <c r="AB50" s="75">
        <f>-STOA!O50</f>
        <v>0</v>
      </c>
      <c r="AC50">
        <f t="shared" si="0"/>
        <v>15.994218257798549</v>
      </c>
      <c r="AD50">
        <f t="shared" si="1"/>
        <v>1438.1818445307015</v>
      </c>
      <c r="AE50">
        <f>'IDT-1'!C50</f>
        <v>0</v>
      </c>
      <c r="AF50" s="24"/>
      <c r="AG50">
        <f t="shared" si="2"/>
        <v>1438.1818445307015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-15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6.2267769999999993</v>
      </c>
      <c r="E51">
        <f>GT_NG!Q51</f>
        <v>8.0187025131502043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718.25704922104364</v>
      </c>
      <c r="P51" s="36">
        <v>68.430000000000007</v>
      </c>
      <c r="Q51" s="36">
        <v>14.63</v>
      </c>
      <c r="R51" s="38">
        <v>26.3</v>
      </c>
      <c r="S51" s="38">
        <v>0</v>
      </c>
      <c r="T51" s="37">
        <f>SUMPRODUCT(LTA!J51:AN51,LTA!J$101:AN$101,LTA!J$104:AN$104)</f>
        <v>317.09000000000003</v>
      </c>
      <c r="U51" s="37">
        <f>SUMPRODUCT(LTA!J51:AN51,LTA!J$102:AN$102,LTA!J$104:AN$104)</f>
        <v>136.36000000000001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-183</v>
      </c>
      <c r="AA51" s="75">
        <f>STOA!I51</f>
        <v>266.57</v>
      </c>
      <c r="AB51" s="75">
        <f>-STOA!O51</f>
        <v>0</v>
      </c>
      <c r="AC51">
        <f t="shared" si="0"/>
        <v>15.80209825951971</v>
      </c>
      <c r="AD51">
        <f t="shared" si="1"/>
        <v>1457.6804304746743</v>
      </c>
      <c r="AE51">
        <f>'IDT-1'!C51</f>
        <v>0</v>
      </c>
      <c r="AF51" s="24"/>
      <c r="AG51">
        <f t="shared" si="2"/>
        <v>1457.6804304746743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6.2267769999999993</v>
      </c>
      <c r="E52">
        <f>GT_NG!Q52</f>
        <v>8.0187025131502043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716.89731643145399</v>
      </c>
      <c r="P52" s="36">
        <v>68.430000000000007</v>
      </c>
      <c r="Q52" s="36">
        <v>14.63</v>
      </c>
      <c r="R52" s="38">
        <v>26.3</v>
      </c>
      <c r="S52" s="38">
        <v>0</v>
      </c>
      <c r="T52" s="37">
        <f>SUMPRODUCT(LTA!J52:AN52,LTA!J$101:AN$101,LTA!J$104:AN$104)</f>
        <v>317.09000000000003</v>
      </c>
      <c r="U52" s="37">
        <f>SUMPRODUCT(LTA!J52:AN52,LTA!J$102:AN$102,LTA!J$104:AN$104)</f>
        <v>136.36000000000001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-184</v>
      </c>
      <c r="AA52" s="75">
        <f>STOA!I52</f>
        <v>266.57</v>
      </c>
      <c r="AB52" s="75">
        <f>-STOA!O52</f>
        <v>0</v>
      </c>
      <c r="AC52">
        <f t="shared" si="0"/>
        <v>15.697493769113372</v>
      </c>
      <c r="AD52">
        <f t="shared" si="1"/>
        <v>1467.4253021754905</v>
      </c>
      <c r="AE52">
        <f>'IDT-1'!C52</f>
        <v>0</v>
      </c>
      <c r="AF52" s="24"/>
      <c r="AG52">
        <f t="shared" si="2"/>
        <v>1467.4253021754905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-8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6.2267769999999993</v>
      </c>
      <c r="E53">
        <f>GT_NG!Q53</f>
        <v>8.0187025131502043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705.96742681760838</v>
      </c>
      <c r="P53" s="36">
        <v>68.75</v>
      </c>
      <c r="Q53" s="36">
        <v>14.63</v>
      </c>
      <c r="R53" s="38">
        <v>26.3</v>
      </c>
      <c r="S53" s="38">
        <v>0</v>
      </c>
      <c r="T53" s="37">
        <f>SUMPRODUCT(LTA!J53:AN53,LTA!J$101:AN$101,LTA!J$104:AN$104)</f>
        <v>317.09000000000003</v>
      </c>
      <c r="U53" s="37">
        <f>SUMPRODUCT(LTA!J53:AN53,LTA!J$102:AN$102,LTA!J$104:AN$104)</f>
        <v>136.36000000000001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-174</v>
      </c>
      <c r="AA53" s="75">
        <f>STOA!I53</f>
        <v>266.57</v>
      </c>
      <c r="AB53" s="75">
        <f>-STOA!O53</f>
        <v>0</v>
      </c>
      <c r="AC53">
        <f t="shared" si="0"/>
        <v>15.455889857309067</v>
      </c>
      <c r="AD53">
        <f t="shared" si="1"/>
        <v>1475.0570164734493</v>
      </c>
      <c r="AE53">
        <f>'IDT-1'!C53</f>
        <v>0</v>
      </c>
      <c r="AF53" s="24"/>
      <c r="AG53">
        <f t="shared" si="2"/>
        <v>1475.0570164734493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6.2267769999999993</v>
      </c>
      <c r="E54">
        <f>GT_NG!Q54</f>
        <v>8.0187025131502043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706.0276796688097</v>
      </c>
      <c r="P54" s="36">
        <v>68.75</v>
      </c>
      <c r="Q54" s="36">
        <v>14.63</v>
      </c>
      <c r="R54" s="38">
        <v>26.3</v>
      </c>
      <c r="S54" s="38">
        <v>0</v>
      </c>
      <c r="T54" s="37">
        <f>SUMPRODUCT(LTA!J54:AN54,LTA!J$101:AN$101,LTA!J$104:AN$104)</f>
        <v>317.09000000000003</v>
      </c>
      <c r="U54" s="37">
        <f>SUMPRODUCT(LTA!J54:AN54,LTA!J$102:AN$102,LTA!J$104:AN$104)</f>
        <v>136.36000000000001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-164</v>
      </c>
      <c r="AA54" s="75">
        <f>STOA!I54</f>
        <v>266.57</v>
      </c>
      <c r="AB54" s="75">
        <f>-STOA!O54</f>
        <v>0</v>
      </c>
      <c r="AC54">
        <f t="shared" si="0"/>
        <v>15.371684404010269</v>
      </c>
      <c r="AD54">
        <f t="shared" si="1"/>
        <v>1485.2014747779494</v>
      </c>
      <c r="AE54">
        <f>'IDT-1'!C54</f>
        <v>0</v>
      </c>
      <c r="AF54" s="24"/>
      <c r="AG54">
        <f t="shared" si="2"/>
        <v>1485.2014747779494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6.2267769999999993</v>
      </c>
      <c r="E55">
        <f>GT_NG!Q55</f>
        <v>8.0187025131502043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703.95574507704885</v>
      </c>
      <c r="P55" s="36">
        <v>68.430000000000007</v>
      </c>
      <c r="Q55" s="36">
        <v>14.63</v>
      </c>
      <c r="R55" s="38">
        <v>26.3</v>
      </c>
      <c r="S55" s="38">
        <v>0</v>
      </c>
      <c r="T55" s="37">
        <f>SUMPRODUCT(LTA!J55:AN55,LTA!J$101:AN$101,LTA!J$104:AN$104)</f>
        <v>317.09000000000003</v>
      </c>
      <c r="U55" s="37">
        <f>SUMPRODUCT(LTA!J55:AN55,LTA!J$102:AN$102,LTA!J$104:AN$104)</f>
        <v>136.36000000000001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-154</v>
      </c>
      <c r="AA55" s="75">
        <f>STOA!I55</f>
        <v>266.57</v>
      </c>
      <c r="AB55" s="75">
        <f>-STOA!O55</f>
        <v>0</v>
      </c>
      <c r="AC55">
        <f t="shared" si="0"/>
        <v>15.266880576190587</v>
      </c>
      <c r="AD55">
        <f t="shared" si="1"/>
        <v>1492.9143440140085</v>
      </c>
      <c r="AE55">
        <f>'IDT-1'!C55</f>
        <v>0</v>
      </c>
      <c r="AF55" s="24"/>
      <c r="AG55">
        <f t="shared" si="2"/>
        <v>1492.9143440140085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6.2267769999999993</v>
      </c>
      <c r="E56">
        <f>GT_NG!Q56</f>
        <v>8.0187025131502043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714.58092533134527</v>
      </c>
      <c r="P56" s="36">
        <v>68.426753178971353</v>
      </c>
      <c r="Q56" s="36">
        <v>14.63</v>
      </c>
      <c r="R56" s="38">
        <v>26.300000000000004</v>
      </c>
      <c r="S56" s="38">
        <v>0</v>
      </c>
      <c r="T56" s="37">
        <f>SUMPRODUCT(LTA!J56:AN56,LTA!J$101:AN$101,LTA!J$104:AN$104)</f>
        <v>315.09000000000003</v>
      </c>
      <c r="U56" s="37">
        <f>SUMPRODUCT(LTA!J56:AN56,LTA!J$102:AN$102,LTA!J$104:AN$104)</f>
        <v>136.36000000000001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-144</v>
      </c>
      <c r="AA56" s="75">
        <f>STOA!I56</f>
        <v>266.57</v>
      </c>
      <c r="AB56" s="75">
        <f>-STOA!O56</f>
        <v>0</v>
      </c>
      <c r="AC56">
        <f t="shared" si="0"/>
        <v>15.254593239781146</v>
      </c>
      <c r="AD56">
        <f t="shared" si="1"/>
        <v>1511.5485647836856</v>
      </c>
      <c r="AE56">
        <f>'IDT-1'!C56</f>
        <v>0</v>
      </c>
      <c r="AF56" s="24"/>
      <c r="AG56">
        <f t="shared" si="2"/>
        <v>1511.5485647836856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6.2267769999999993</v>
      </c>
      <c r="E57">
        <f>GT_NG!Q57</f>
        <v>8.0187025131502043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718.22408572758536</v>
      </c>
      <c r="P57" s="36">
        <v>69.02</v>
      </c>
      <c r="Q57" s="36">
        <v>11.589999999999998</v>
      </c>
      <c r="R57" s="38">
        <v>26.300000000000004</v>
      </c>
      <c r="S57" s="38">
        <v>0</v>
      </c>
      <c r="T57" s="37">
        <f>SUMPRODUCT(LTA!J57:AN57,LTA!J$101:AN$101,LTA!J$104:AN$104)</f>
        <v>314.09000000000003</v>
      </c>
      <c r="U57" s="37">
        <f>SUMPRODUCT(LTA!J57:AN57,LTA!J$102:AN$102,LTA!J$104:AN$104)</f>
        <v>136.36000000000001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-131</v>
      </c>
      <c r="AA57" s="75">
        <f>STOA!I57</f>
        <v>266.57</v>
      </c>
      <c r="AB57" s="75">
        <f>-STOA!O57</f>
        <v>0</v>
      </c>
      <c r="AC57">
        <f t="shared" si="0"/>
        <v>15.315541164480425</v>
      </c>
      <c r="AD57">
        <f t="shared" si="1"/>
        <v>1504.6840240762549</v>
      </c>
      <c r="AE57">
        <f>'IDT-1'!C57</f>
        <v>0</v>
      </c>
      <c r="AF57" s="24"/>
      <c r="AG57">
        <f t="shared" si="2"/>
        <v>1504.6840240762549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6.2267769999999993</v>
      </c>
      <c r="E58">
        <f>GT_NG!Q58</f>
        <v>8.0187025131502043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727.79273673979208</v>
      </c>
      <c r="P58" s="36">
        <v>69.02</v>
      </c>
      <c r="Q58" s="36">
        <v>22.1</v>
      </c>
      <c r="R58" s="38">
        <v>26.3</v>
      </c>
      <c r="S58" s="38">
        <v>0</v>
      </c>
      <c r="T58" s="37">
        <f>SUMPRODUCT(LTA!J58:AN58,LTA!J$101:AN$101,LTA!J$104:AN$104)</f>
        <v>313.89</v>
      </c>
      <c r="U58" s="37">
        <f>SUMPRODUCT(LTA!J58:AN58,LTA!J$102:AN$102,LTA!J$104:AN$104)</f>
        <v>136.36000000000001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-132</v>
      </c>
      <c r="AA58" s="75">
        <f>STOA!I58</f>
        <v>266.57</v>
      </c>
      <c r="AB58" s="75">
        <f>-STOA!O58</f>
        <v>0</v>
      </c>
      <c r="AC58">
        <f t="shared" si="0"/>
        <v>15.406281413458961</v>
      </c>
      <c r="AD58">
        <f t="shared" si="1"/>
        <v>1533.4719348394831</v>
      </c>
      <c r="AE58">
        <f>'IDT-1'!C58</f>
        <v>0</v>
      </c>
      <c r="AF58" s="24"/>
      <c r="AG58">
        <f t="shared" si="2"/>
        <v>1533.4719348394831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6.2267769999999993</v>
      </c>
      <c r="E59">
        <f>GT_NG!Q59</f>
        <v>8.0187025131502043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785.70824197215939</v>
      </c>
      <c r="P59" s="36">
        <v>68.427335176603449</v>
      </c>
      <c r="Q59" s="36">
        <v>22.1</v>
      </c>
      <c r="R59" s="38">
        <v>26.3</v>
      </c>
      <c r="S59" s="38">
        <v>0</v>
      </c>
      <c r="T59" s="37">
        <f>SUMPRODUCT(LTA!J59:AN59,LTA!J$101:AN$101,LTA!J$104:AN$104)</f>
        <v>311.28999999999996</v>
      </c>
      <c r="U59" s="37">
        <f>SUMPRODUCT(LTA!J59:AN59,LTA!J$102:AN$102,LTA!J$104:AN$104)</f>
        <v>136.36000000000001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-112</v>
      </c>
      <c r="AA59" s="75">
        <f>STOA!I59</f>
        <v>266.57</v>
      </c>
      <c r="AB59" s="75">
        <f>-STOA!O59</f>
        <v>0</v>
      </c>
      <c r="AC59">
        <f t="shared" si="0"/>
        <v>15.857482115169427</v>
      </c>
      <c r="AD59">
        <f t="shared" si="1"/>
        <v>1588.7435745467437</v>
      </c>
      <c r="AE59">
        <f>'IDT-1'!C59</f>
        <v>-33</v>
      </c>
      <c r="AF59" s="24"/>
      <c r="AG59">
        <f t="shared" si="2"/>
        <v>1555.7435745467437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-29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6.2267769999999993</v>
      </c>
      <c r="E60">
        <f>GT_NG!Q60</f>
        <v>8.0187025131502043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794.75422005206929</v>
      </c>
      <c r="P60" s="36">
        <v>68.427387968547222</v>
      </c>
      <c r="Q60" s="36">
        <v>22.1</v>
      </c>
      <c r="R60" s="38">
        <v>26.3</v>
      </c>
      <c r="S60" s="38">
        <v>0</v>
      </c>
      <c r="T60" s="37">
        <f>SUMPRODUCT(LTA!J60:AN60,LTA!J$101:AN$101,LTA!J$104:AN$104)</f>
        <v>308.22000000000003</v>
      </c>
      <c r="U60" s="37">
        <f>SUMPRODUCT(LTA!J60:AN60,LTA!J$102:AN$102,LTA!J$104:AN$104)</f>
        <v>136.36000000000001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-31</v>
      </c>
      <c r="AA60" s="75">
        <f>STOA!I60</f>
        <v>266.57</v>
      </c>
      <c r="AB60" s="75">
        <f>-STOA!O60</f>
        <v>0</v>
      </c>
      <c r="AC60">
        <f t="shared" si="0"/>
        <v>15.145276579252984</v>
      </c>
      <c r="AD60">
        <f t="shared" si="1"/>
        <v>1685.4318109545138</v>
      </c>
      <c r="AE60">
        <f>'IDT-1'!C60</f>
        <v>-88</v>
      </c>
      <c r="AF60" s="24"/>
      <c r="AG60">
        <f t="shared" si="2"/>
        <v>1597.4318109545138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6.2267769999999993</v>
      </c>
      <c r="E61">
        <f>GT_NG!Q61</f>
        <v>8.0187025131502043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792.19059086693017</v>
      </c>
      <c r="P61" s="36">
        <v>68.427387968547222</v>
      </c>
      <c r="Q61" s="36">
        <v>22.1</v>
      </c>
      <c r="R61" s="38">
        <v>26.3</v>
      </c>
      <c r="S61" s="38">
        <v>0</v>
      </c>
      <c r="T61" s="37">
        <f>SUMPRODUCT(LTA!J61:AN61,LTA!J$101:AN$101,LTA!J$104:AN$104)</f>
        <v>301.06</v>
      </c>
      <c r="U61" s="37">
        <f>SUMPRODUCT(LTA!J61:AN61,LTA!J$102:AN$102,LTA!J$104:AN$104)</f>
        <v>138.86000000000001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</v>
      </c>
      <c r="AA61" s="75">
        <f>STOA!I61</f>
        <v>266.57</v>
      </c>
      <c r="AB61" s="75">
        <f>-STOA!O61</f>
        <v>0</v>
      </c>
      <c r="AC61">
        <f t="shared" si="0"/>
        <v>14.661040207853357</v>
      </c>
      <c r="AD61">
        <f t="shared" si="1"/>
        <v>1728.692418140774</v>
      </c>
      <c r="AE61">
        <f>'IDT-1'!C61</f>
        <v>-96</v>
      </c>
      <c r="AF61" s="24"/>
      <c r="AG61">
        <f t="shared" si="2"/>
        <v>1632.692418140774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6.2267769999999993</v>
      </c>
      <c r="E62">
        <f>GT_NG!Q62</f>
        <v>8.0187025131502043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796.35089899182071</v>
      </c>
      <c r="P62" s="36">
        <v>68.427387968547222</v>
      </c>
      <c r="Q62" s="36">
        <v>22.1</v>
      </c>
      <c r="R62" s="38">
        <v>26.3</v>
      </c>
      <c r="S62" s="38">
        <v>0</v>
      </c>
      <c r="T62" s="37">
        <f>SUMPRODUCT(LTA!J62:AN62,LTA!J$101:AN$101,LTA!J$104:AN$104)</f>
        <v>291.57</v>
      </c>
      <c r="U62" s="37">
        <f>SUMPRODUCT(LTA!J62:AN62,LTA!J$102:AN$102,LTA!J$104:AN$104)</f>
        <v>138.86000000000001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</v>
      </c>
      <c r="AA62" s="75">
        <f>STOA!I62</f>
        <v>266.57</v>
      </c>
      <c r="AB62" s="75">
        <f>-STOA!O62</f>
        <v>0</v>
      </c>
      <c r="AC62">
        <f t="shared" si="0"/>
        <v>15.082184470971338</v>
      </c>
      <c r="AD62">
        <f t="shared" si="1"/>
        <v>1667.9415820025467</v>
      </c>
      <c r="AE62">
        <f>'IDT-1'!C62</f>
        <v>-11</v>
      </c>
      <c r="AF62" s="24"/>
      <c r="AG62">
        <f t="shared" si="2"/>
        <v>1656.9415820025467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-55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6.2267769999999993</v>
      </c>
      <c r="E63">
        <f>GT_NG!Q63</f>
        <v>8.0187025131502043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44.998326888756687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798.56893111203101</v>
      </c>
      <c r="P63" s="36">
        <v>68.427046357044205</v>
      </c>
      <c r="Q63" s="36">
        <v>22.1</v>
      </c>
      <c r="R63" s="38">
        <v>26.3</v>
      </c>
      <c r="S63" s="38">
        <v>0</v>
      </c>
      <c r="T63" s="37">
        <f>SUMPRODUCT(LTA!J63:AN63,LTA!J$101:AN$101,LTA!J$104:AN$104)</f>
        <v>280.10000000000002</v>
      </c>
      <c r="U63" s="37">
        <f>SUMPRODUCT(LTA!J63:AN63,LTA!J$102:AN$102,LTA!J$104:AN$104)</f>
        <v>138.86000000000001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</v>
      </c>
      <c r="AA63" s="75">
        <f>STOA!I63</f>
        <v>266.57</v>
      </c>
      <c r="AB63" s="75">
        <f>-STOA!O63</f>
        <v>0</v>
      </c>
      <c r="AC63">
        <f t="shared" si="0"/>
        <v>14.70796049673892</v>
      </c>
      <c r="AD63">
        <f t="shared" si="1"/>
        <v>1694.0618233742432</v>
      </c>
      <c r="AE63">
        <f>'IDT-1'!C63</f>
        <v>-26</v>
      </c>
      <c r="AF63" s="24"/>
      <c r="AG63">
        <f t="shared" si="2"/>
        <v>1668.0618233742432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6.2267769999999993</v>
      </c>
      <c r="E64">
        <f>GT_NG!Q64</f>
        <v>8.0187025131502043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44.998326888756687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798.57183248093963</v>
      </c>
      <c r="P64" s="36">
        <v>68.427335176603449</v>
      </c>
      <c r="Q64" s="36">
        <v>22.1</v>
      </c>
      <c r="R64" s="38">
        <v>26.3</v>
      </c>
      <c r="S64" s="38">
        <v>0</v>
      </c>
      <c r="T64" s="37">
        <f>SUMPRODUCT(LTA!J64:AN64,LTA!J$101:AN$101,LTA!J$104:AN$104)</f>
        <v>268.96000000000004</v>
      </c>
      <c r="U64" s="37">
        <f>SUMPRODUCT(LTA!J64:AN64,LTA!J$102:AN$102,LTA!J$104:AN$104)</f>
        <v>138.86000000000001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</v>
      </c>
      <c r="AA64" s="75">
        <f>STOA!I64</f>
        <v>266.57</v>
      </c>
      <c r="AB64" s="75">
        <f>-STOA!O64</f>
        <v>0</v>
      </c>
      <c r="AC64">
        <f t="shared" si="0"/>
        <v>14.529699717073159</v>
      </c>
      <c r="AD64">
        <f t="shared" si="1"/>
        <v>1693.1032743423768</v>
      </c>
      <c r="AE64">
        <f>'IDT-1'!C64</f>
        <v>-21</v>
      </c>
      <c r="AF64" s="24"/>
      <c r="AG64">
        <f t="shared" si="2"/>
        <v>1672.1032743423768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6.2267769999999993</v>
      </c>
      <c r="E65">
        <f>GT_NG!Q65</f>
        <v>8.0187025131502043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44.998326888756687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798.57334489210837</v>
      </c>
      <c r="P65" s="36">
        <v>68.427335176603449</v>
      </c>
      <c r="Q65" s="36">
        <v>22.1</v>
      </c>
      <c r="R65" s="38">
        <v>26.3</v>
      </c>
      <c r="S65" s="38">
        <v>0</v>
      </c>
      <c r="T65" s="37">
        <f>SUMPRODUCT(LTA!J65:AN65,LTA!J$101:AN$101,LTA!J$104:AN$104)</f>
        <v>254.31</v>
      </c>
      <c r="U65" s="37">
        <f>SUMPRODUCT(LTA!J65:AN65,LTA!J$102:AN$102,LTA!J$104:AN$104)</f>
        <v>138.86000000000001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</v>
      </c>
      <c r="AA65" s="75">
        <f>STOA!I65</f>
        <v>266.57</v>
      </c>
      <c r="AB65" s="75">
        <f>-STOA!O65</f>
        <v>0</v>
      </c>
      <c r="AC65">
        <f t="shared" si="0"/>
        <v>14.44053705222653</v>
      </c>
      <c r="AD65">
        <f t="shared" si="1"/>
        <v>1674.543949418392</v>
      </c>
      <c r="AE65">
        <f>'IDT-1'!C65</f>
        <v>-11</v>
      </c>
      <c r="AF65" s="24"/>
      <c r="AG65">
        <f t="shared" si="2"/>
        <v>1663.543949418392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-14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6.2267769999999993</v>
      </c>
      <c r="E66">
        <f>GT_NG!Q66</f>
        <v>8.0187025131502043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44.998326888756687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802.01642342891103</v>
      </c>
      <c r="P66" s="36">
        <v>68.427335176603449</v>
      </c>
      <c r="Q66" s="36">
        <v>22.1</v>
      </c>
      <c r="R66" s="38">
        <v>26.3</v>
      </c>
      <c r="S66" s="38">
        <v>0</v>
      </c>
      <c r="T66" s="37">
        <f>SUMPRODUCT(LTA!J66:AN66,LTA!J$101:AN$101,LTA!J$104:AN$104)</f>
        <v>241.46</v>
      </c>
      <c r="U66" s="37">
        <f>SUMPRODUCT(LTA!J66:AN66,LTA!J$102:AN$102,LTA!J$104:AN$104)</f>
        <v>138.86000000000001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</v>
      </c>
      <c r="AA66" s="75">
        <f>STOA!I66</f>
        <v>266.57</v>
      </c>
      <c r="AB66" s="75">
        <f>-STOA!O66</f>
        <v>0</v>
      </c>
      <c r="AC66">
        <f t="shared" si="0"/>
        <v>14.327634281036119</v>
      </c>
      <c r="AD66">
        <f t="shared" si="1"/>
        <v>1669.2499307263852</v>
      </c>
      <c r="AE66">
        <f>'IDT-1'!C66</f>
        <v>-11</v>
      </c>
      <c r="AF66" s="24"/>
      <c r="AG66">
        <f t="shared" si="2"/>
        <v>1658.2499307263852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6.2267769999999993</v>
      </c>
      <c r="E67">
        <f>GT_NG!Q67</f>
        <v>8.0187025131502043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44.998326888756687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777.38701528930676</v>
      </c>
      <c r="P67" s="36">
        <v>68.427335176603449</v>
      </c>
      <c r="Q67" s="36">
        <v>22.1</v>
      </c>
      <c r="R67" s="38">
        <v>26.3</v>
      </c>
      <c r="S67" s="38">
        <v>0</v>
      </c>
      <c r="T67" s="37">
        <f>SUMPRODUCT(LTA!J67:AN67,LTA!J$101:AN$101,LTA!J$104:AN$104)</f>
        <v>225.26999999999998</v>
      </c>
      <c r="U67" s="37">
        <f>SUMPRODUCT(LTA!J67:AN67,LTA!J$102:AN$102,LTA!J$104:AN$104)</f>
        <v>138.86000000000001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266.57</v>
      </c>
      <c r="AB67" s="75">
        <f>-STOA!O67</f>
        <v>0</v>
      </c>
      <c r="AC67">
        <f t="shared" si="0"/>
        <v>14.086405145362111</v>
      </c>
      <c r="AD67">
        <f t="shared" si="1"/>
        <v>1616.6717517224552</v>
      </c>
      <c r="AE67">
        <f>'IDT-1'!C67</f>
        <v>0</v>
      </c>
      <c r="AF67" s="24"/>
      <c r="AG67">
        <f t="shared" si="2"/>
        <v>1616.6717517224552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-23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6.2267769999999993</v>
      </c>
      <c r="E68">
        <f>GT_NG!Q68</f>
        <v>8.0187025131502043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44.998358023790409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780.84439242803273</v>
      </c>
      <c r="P68" s="36">
        <v>68.427335176603449</v>
      </c>
      <c r="Q68" s="36">
        <v>22.1</v>
      </c>
      <c r="R68" s="38">
        <v>26.3</v>
      </c>
      <c r="S68" s="38">
        <v>0</v>
      </c>
      <c r="T68" s="37">
        <f>SUMPRODUCT(LTA!J68:AN68,LTA!J$101:AN$101,LTA!J$104:AN$104)</f>
        <v>208.64</v>
      </c>
      <c r="U68" s="37">
        <f>SUMPRODUCT(LTA!J68:AN68,LTA!J$102:AN$102,LTA!J$104:AN$104)</f>
        <v>138.86000000000001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</v>
      </c>
      <c r="AA68" s="75">
        <f>STOA!I68</f>
        <v>266.57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14.043524636660806</v>
      </c>
      <c r="AD68">
        <f t="shared" ref="AD68:AD98" si="4">SUM(B68:AB68,AI68:AV68)-AC68</f>
        <v>1595.5420405049163</v>
      </c>
      <c r="AE68">
        <f>'IDT-1'!C68</f>
        <v>0</v>
      </c>
      <c r="AF68" s="24"/>
      <c r="AG68">
        <f t="shared" ref="AG68:AG98" si="5">SUM(AD68:AF68)</f>
        <v>1595.5420405049163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-25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6.2267769999999993</v>
      </c>
      <c r="E69">
        <f>GT_NG!Q69</f>
        <v>8.0187025131502043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44.998358023790409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784.66965036726276</v>
      </c>
      <c r="P69" s="36">
        <v>68.427335176603449</v>
      </c>
      <c r="Q69" s="36">
        <v>22.1</v>
      </c>
      <c r="R69" s="38">
        <v>23.27</v>
      </c>
      <c r="S69" s="38">
        <v>0</v>
      </c>
      <c r="T69" s="37">
        <f>SUMPRODUCT(LTA!J69:AN69,LTA!J$101:AN$101,LTA!J$104:AN$104)</f>
        <v>192.05</v>
      </c>
      <c r="U69" s="37">
        <f>SUMPRODUCT(LTA!J69:AN69,LTA!J$102:AN$102,LTA!J$104:AN$104)</f>
        <v>138.86000000000001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</v>
      </c>
      <c r="AA69" s="75">
        <f>STOA!I69</f>
        <v>266.57</v>
      </c>
      <c r="AB69" s="75">
        <f>-STOA!O69</f>
        <v>0</v>
      </c>
      <c r="AC69">
        <f t="shared" si="3"/>
        <v>13.868493014725892</v>
      </c>
      <c r="AD69">
        <f t="shared" si="4"/>
        <v>1584.922330066081</v>
      </c>
      <c r="AE69">
        <f>'IDT-1'!C69</f>
        <v>-6</v>
      </c>
      <c r="AF69" s="24"/>
      <c r="AG69">
        <f t="shared" si="5"/>
        <v>1578.922330066081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-25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6.2267769999999993</v>
      </c>
      <c r="E70">
        <f>GT_NG!Q70</f>
        <v>8.0187025131502043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44.998381644249442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784.66777355209877</v>
      </c>
      <c r="P70" s="36">
        <v>68.427335176603449</v>
      </c>
      <c r="Q70" s="36">
        <v>22.1</v>
      </c>
      <c r="R70" s="38">
        <v>19.920000000000002</v>
      </c>
      <c r="S70" s="38">
        <v>0</v>
      </c>
      <c r="T70" s="37">
        <f>SUMPRODUCT(LTA!J70:AN70,LTA!J$101:AN$101,LTA!J$104:AN$104)</f>
        <v>179.82</v>
      </c>
      <c r="U70" s="37">
        <f>SUMPRODUCT(LTA!J70:AN70,LTA!J$102:AN$102,LTA!J$104:AN$104)</f>
        <v>138.86000000000001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-11</v>
      </c>
      <c r="AA70" s="75">
        <f>STOA!I70</f>
        <v>266.57</v>
      </c>
      <c r="AB70" s="75">
        <f>-STOA!O70</f>
        <v>0</v>
      </c>
      <c r="AC70">
        <f t="shared" si="3"/>
        <v>13.805374709689481</v>
      </c>
      <c r="AD70">
        <f t="shared" si="4"/>
        <v>1561.4035951764122</v>
      </c>
      <c r="AE70">
        <f>'IDT-1'!C70</f>
        <v>0</v>
      </c>
      <c r="AF70" s="24"/>
      <c r="AG70">
        <f t="shared" si="5"/>
        <v>1561.4035951764122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-23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6.2267769999999993</v>
      </c>
      <c r="E71">
        <f>GT_NG!Q71</f>
        <v>8.0187025131502043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44.998381644249442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766.76082299006487</v>
      </c>
      <c r="P71" s="36">
        <v>68.427335176603449</v>
      </c>
      <c r="Q71" s="36">
        <v>22.1</v>
      </c>
      <c r="R71" s="38">
        <v>15.16</v>
      </c>
      <c r="S71" s="38">
        <v>0</v>
      </c>
      <c r="T71" s="37">
        <f>SUMPRODUCT(LTA!J71:AN71,LTA!J$101:AN$101,LTA!J$104:AN$104)</f>
        <v>163.47</v>
      </c>
      <c r="U71" s="37">
        <f>SUMPRODUCT(LTA!J71:AN71,LTA!J$102:AN$102,LTA!J$104:AN$104)</f>
        <v>138.86000000000001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266.57</v>
      </c>
      <c r="AB71" s="75">
        <f>-STOA!O71</f>
        <v>0</v>
      </c>
      <c r="AC71">
        <f t="shared" si="3"/>
        <v>13.189612962322169</v>
      </c>
      <c r="AD71">
        <f t="shared" si="4"/>
        <v>1557.0024063617457</v>
      </c>
      <c r="AE71">
        <f>'IDT-1'!C71</f>
        <v>0</v>
      </c>
      <c r="AF71" s="24"/>
      <c r="AG71">
        <f t="shared" si="5"/>
        <v>1557.0024063617457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6.2267769999999993</v>
      </c>
      <c r="E72">
        <f>GT_NG!Q72</f>
        <v>8.0187025131502043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44.998381644249442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764.43985256706378</v>
      </c>
      <c r="P72" s="36">
        <v>68.427335176603449</v>
      </c>
      <c r="Q72" s="36">
        <v>22.1</v>
      </c>
      <c r="R72" s="38">
        <v>11.3</v>
      </c>
      <c r="S72" s="38">
        <v>0</v>
      </c>
      <c r="T72" s="37">
        <f>SUMPRODUCT(LTA!J72:AN72,LTA!J$101:AN$101,LTA!J$104:AN$104)</f>
        <v>146.43</v>
      </c>
      <c r="U72" s="37">
        <f>SUMPRODUCT(LTA!J72:AN72,LTA!J$102:AN$102,LTA!J$104:AN$104)</f>
        <v>138.86000000000001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266.57</v>
      </c>
      <c r="AB72" s="75">
        <f>-STOA!O72</f>
        <v>0</v>
      </c>
      <c r="AC72">
        <f t="shared" si="3"/>
        <v>12.994556810768962</v>
      </c>
      <c r="AD72">
        <f t="shared" si="4"/>
        <v>1533.9764920902981</v>
      </c>
      <c r="AE72">
        <f>'IDT-1'!C72</f>
        <v>0</v>
      </c>
      <c r="AF72" s="24"/>
      <c r="AG72">
        <f t="shared" si="5"/>
        <v>1533.9764920902981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6.2267769999999993</v>
      </c>
      <c r="E73">
        <f>GT_NG!Q73</f>
        <v>8.0187025131502043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44.998358023790409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746.13920953070578</v>
      </c>
      <c r="P73" s="36">
        <v>68.427335176603449</v>
      </c>
      <c r="Q73" s="36">
        <v>22.1</v>
      </c>
      <c r="R73" s="38">
        <v>7.09</v>
      </c>
      <c r="S73" s="38">
        <v>0</v>
      </c>
      <c r="T73" s="37">
        <f>SUMPRODUCT(LTA!J73:AN73,LTA!J$101:AN$101,LTA!J$104:AN$104)</f>
        <v>131.32999999999998</v>
      </c>
      <c r="U73" s="37">
        <f>SUMPRODUCT(LTA!J73:AN73,LTA!J$102:AN$102,LTA!J$104:AN$104)</f>
        <v>138.86000000000001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266.57</v>
      </c>
      <c r="AB73" s="75">
        <f>-STOA!O73</f>
        <v>0</v>
      </c>
      <c r="AC73">
        <f t="shared" si="3"/>
        <v>12.678627210851698</v>
      </c>
      <c r="AD73">
        <f t="shared" si="4"/>
        <v>1496.6817550333981</v>
      </c>
      <c r="AE73">
        <f>'IDT-1'!C73</f>
        <v>0</v>
      </c>
      <c r="AF73" s="24"/>
      <c r="AG73">
        <f t="shared" si="5"/>
        <v>1496.6817550333981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6.2267769999999993</v>
      </c>
      <c r="E74">
        <f>GT_NG!Q74</f>
        <v>8.0187025131502043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44.998352010547137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746.8255042587964</v>
      </c>
      <c r="P74" s="36">
        <v>68.427335176603449</v>
      </c>
      <c r="Q74" s="36">
        <v>22.1</v>
      </c>
      <c r="R74" s="38">
        <v>4.0799999999999992</v>
      </c>
      <c r="S74" s="38">
        <v>0</v>
      </c>
      <c r="T74" s="37">
        <f>SUMPRODUCT(LTA!J74:AN74,LTA!J$101:AN$101,LTA!J$104:AN$104)</f>
        <v>118.74000000000001</v>
      </c>
      <c r="U74" s="37">
        <f>SUMPRODUCT(LTA!J74:AN74,LTA!J$102:AN$102,LTA!J$104:AN$104)</f>
        <v>138.86000000000001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</v>
      </c>
      <c r="AA74" s="75">
        <f>STOA!I74</f>
        <v>266.57</v>
      </c>
      <c r="AB74" s="75">
        <f>-STOA!O74</f>
        <v>0</v>
      </c>
      <c r="AC74">
        <f t="shared" si="3"/>
        <v>12.570294351506194</v>
      </c>
      <c r="AD74">
        <f t="shared" si="4"/>
        <v>1479.8763766075911</v>
      </c>
      <c r="AE74">
        <f>'IDT-1'!C74</f>
        <v>0</v>
      </c>
      <c r="AF74" s="24"/>
      <c r="AG74">
        <f t="shared" si="5"/>
        <v>1479.8763766075911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6.2990999999999993</v>
      </c>
      <c r="E75">
        <f>GT_NG!Q75</f>
        <v>8.0888369374634728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44.998381644249442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737.60856718691116</v>
      </c>
      <c r="P75" s="36">
        <v>68.427335176603449</v>
      </c>
      <c r="Q75" s="36">
        <v>22.1</v>
      </c>
      <c r="R75" s="38">
        <v>0</v>
      </c>
      <c r="S75" s="38">
        <v>0</v>
      </c>
      <c r="T75" s="37">
        <f>SUMPRODUCT(LTA!J75:AN75,LTA!J$101:AN$101,LTA!J$104:AN$104)</f>
        <v>104.8</v>
      </c>
      <c r="U75" s="37">
        <f>SUMPRODUCT(LTA!J75:AN75,LTA!J$102:AN$102,LTA!J$104:AN$104)</f>
        <v>138.86000000000001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266.57</v>
      </c>
      <c r="AB75" s="75">
        <f>-STOA!O75</f>
        <v>0</v>
      </c>
      <c r="AC75">
        <f t="shared" si="3"/>
        <v>12.325758655939909</v>
      </c>
      <c r="AD75">
        <f t="shared" si="4"/>
        <v>1455.0264622892876</v>
      </c>
      <c r="AE75">
        <f>'IDT-1'!C75</f>
        <v>0</v>
      </c>
      <c r="AF75" s="24"/>
      <c r="AG75">
        <f t="shared" si="5"/>
        <v>1455.0264622892876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6.2990999999999993</v>
      </c>
      <c r="E76">
        <f>GT_NG!Q76</f>
        <v>8.0699708454810501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44.998381644249442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748.84244453708743</v>
      </c>
      <c r="P76" s="36">
        <v>68.427335176603449</v>
      </c>
      <c r="Q76" s="36">
        <v>22.1</v>
      </c>
      <c r="R76" s="38">
        <v>0</v>
      </c>
      <c r="S76" s="38">
        <v>0</v>
      </c>
      <c r="T76" s="37">
        <f>SUMPRODUCT(LTA!J76:AN76,LTA!J$101:AN$101,LTA!J$104:AN$104)</f>
        <v>95.210000000000008</v>
      </c>
      <c r="U76" s="37">
        <f>SUMPRODUCT(LTA!J76:AN76,LTA!J$102:AN$102,LTA!J$104:AN$104)</f>
        <v>138.86000000000001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266.57</v>
      </c>
      <c r="AB76" s="75">
        <f>-STOA!O76</f>
        <v>0</v>
      </c>
      <c r="AC76">
        <f t="shared" si="3"/>
        <v>12.508831905006518</v>
      </c>
      <c r="AD76">
        <f t="shared" si="4"/>
        <v>1436.4684002984147</v>
      </c>
      <c r="AE76">
        <f>'IDT-1'!C76</f>
        <v>0</v>
      </c>
      <c r="AF76" s="24"/>
      <c r="AG76">
        <f t="shared" si="5"/>
        <v>1436.4684002984147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6.2990999999999993</v>
      </c>
      <c r="E77">
        <f>GT_NG!Q77</f>
        <v>8.0699708454810501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44.998381644249442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823.32639638134413</v>
      </c>
      <c r="P77" s="36">
        <v>68.427335176603449</v>
      </c>
      <c r="Q77" s="36">
        <v>22.1</v>
      </c>
      <c r="R77" s="38">
        <v>0</v>
      </c>
      <c r="S77" s="38">
        <v>0</v>
      </c>
      <c r="T77" s="37">
        <f>SUMPRODUCT(LTA!J77:AN77,LTA!J$101:AN$101,LTA!J$104:AN$104)</f>
        <v>89.19</v>
      </c>
      <c r="U77" s="37">
        <f>SUMPRODUCT(LTA!J77:AN77,LTA!J$102:AN$102,LTA!J$104:AN$104)</f>
        <v>138.86000000000001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-33.6</v>
      </c>
      <c r="AA77" s="75">
        <f>STOA!I77</f>
        <v>193.24</v>
      </c>
      <c r="AB77" s="75">
        <f>-STOA!O77</f>
        <v>0</v>
      </c>
      <c r="AC77">
        <f t="shared" si="3"/>
        <v>12.583164845556768</v>
      </c>
      <c r="AD77">
        <f t="shared" si="4"/>
        <v>1417.9280192021215</v>
      </c>
      <c r="AE77">
        <f>'IDT-1'!C77</f>
        <v>0</v>
      </c>
      <c r="AF77" s="24"/>
      <c r="AG77">
        <f t="shared" si="5"/>
        <v>1417.9280192021215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6.2990999999999993</v>
      </c>
      <c r="E78">
        <f>GT_NG!Q78</f>
        <v>8.0699708454810501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44.998381644249442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836.30030972038708</v>
      </c>
      <c r="P78" s="36">
        <v>68.427335176603449</v>
      </c>
      <c r="Q78" s="36">
        <v>22.1</v>
      </c>
      <c r="R78" s="38">
        <v>0</v>
      </c>
      <c r="S78" s="38">
        <v>0</v>
      </c>
      <c r="T78" s="37">
        <f>SUMPRODUCT(LTA!J78:AN78,LTA!J$101:AN$101,LTA!J$104:AN$104)</f>
        <v>84.39</v>
      </c>
      <c r="U78" s="37">
        <f>SUMPRODUCT(LTA!J78:AN78,LTA!J$102:AN$102,LTA!J$104:AN$104)</f>
        <v>138.86000000000001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-30</v>
      </c>
      <c r="AA78" s="75">
        <f>STOA!I78</f>
        <v>193.24</v>
      </c>
      <c r="AB78" s="75">
        <f>-STOA!O78</f>
        <v>0</v>
      </c>
      <c r="AC78">
        <f t="shared" si="3"/>
        <v>12.621329549795128</v>
      </c>
      <c r="AD78">
        <f t="shared" si="4"/>
        <v>1429.6637678369259</v>
      </c>
      <c r="AE78">
        <f>'IDT-1'!C78</f>
        <v>-22</v>
      </c>
      <c r="AF78" s="24"/>
      <c r="AG78">
        <f t="shared" si="5"/>
        <v>1407.6637678369259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6.2990999999999993</v>
      </c>
      <c r="E79">
        <f>GT_NG!Q79</f>
        <v>8.0723242927967362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44.998381644249442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839.72689675686502</v>
      </c>
      <c r="P79" s="36">
        <v>68.427335176603449</v>
      </c>
      <c r="Q79" s="36">
        <v>22.1</v>
      </c>
      <c r="R79" s="38">
        <v>0</v>
      </c>
      <c r="S79" s="38">
        <v>0</v>
      </c>
      <c r="T79" s="37">
        <f>SUMPRODUCT(LTA!J79:AN79,LTA!J$101:AN$101,LTA!J$104:AN$104)</f>
        <v>82.44</v>
      </c>
      <c r="U79" s="37">
        <f>SUMPRODUCT(LTA!J79:AN79,LTA!J$102:AN$102,LTA!J$104:AN$104)</f>
        <v>136.86000000000001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-45</v>
      </c>
      <c r="AA79" s="75">
        <f>STOA!I79</f>
        <v>193.24</v>
      </c>
      <c r="AB79" s="75">
        <f>-STOA!O79</f>
        <v>0</v>
      </c>
      <c r="AC79">
        <f t="shared" si="3"/>
        <v>12.744020015732332</v>
      </c>
      <c r="AD79">
        <f t="shared" si="4"/>
        <v>1414.0200178547825</v>
      </c>
      <c r="AE79">
        <f>'IDT-1'!C79</f>
        <v>-35</v>
      </c>
      <c r="AF79" s="24"/>
      <c r="AG79">
        <f t="shared" si="5"/>
        <v>1379.0200178547825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6.2990999999999993</v>
      </c>
      <c r="E80">
        <f>GT_NG!Q80</f>
        <v>8.0723242927967362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839.72557179518458</v>
      </c>
      <c r="P80" s="36">
        <v>68.427335176603449</v>
      </c>
      <c r="Q80" s="36">
        <v>22.1</v>
      </c>
      <c r="R80" s="38">
        <v>0</v>
      </c>
      <c r="S80" s="38">
        <v>0</v>
      </c>
      <c r="T80" s="37">
        <f>SUMPRODUCT(LTA!J80:AN80,LTA!J$101:AN$101,LTA!J$104:AN$104)</f>
        <v>81.290000000000006</v>
      </c>
      <c r="U80" s="37">
        <f>SUMPRODUCT(LTA!J80:AN80,LTA!J$102:AN$102,LTA!J$104:AN$104)</f>
        <v>134.01999999999998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-20</v>
      </c>
      <c r="AA80" s="75">
        <f>STOA!I80</f>
        <v>193.24</v>
      </c>
      <c r="AB80" s="75">
        <f>-STOA!O80</f>
        <v>0</v>
      </c>
      <c r="AC80">
        <f t="shared" si="3"/>
        <v>12.498713942931987</v>
      </c>
      <c r="AD80">
        <f t="shared" si="4"/>
        <v>1435.2739989659021</v>
      </c>
      <c r="AE80">
        <f>'IDT-1'!C80</f>
        <v>-63.058</v>
      </c>
      <c r="AF80" s="24"/>
      <c r="AG80">
        <f t="shared" si="5"/>
        <v>1372.2159989659021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6.2990999999999993</v>
      </c>
      <c r="E81">
        <f>GT_NG!Q81</f>
        <v>8.0723242927967362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57.598000069442037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858.92228522607127</v>
      </c>
      <c r="P81" s="36">
        <v>68.427335176603449</v>
      </c>
      <c r="Q81" s="36">
        <v>22.1</v>
      </c>
      <c r="R81" s="38">
        <v>0</v>
      </c>
      <c r="S81" s="38">
        <v>0</v>
      </c>
      <c r="T81" s="37">
        <f>SUMPRODUCT(LTA!J81:AN81,LTA!J$101:AN$101,LTA!J$104:AN$104)</f>
        <v>79.67</v>
      </c>
      <c r="U81" s="37">
        <f>SUMPRODUCT(LTA!J81:AN81,LTA!J$102:AN$102,LTA!J$104:AN$104)</f>
        <v>131.35999999999999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-45</v>
      </c>
      <c r="AA81" s="75">
        <f>STOA!I81</f>
        <v>193.24</v>
      </c>
      <c r="AB81" s="75">
        <f>-STOA!O81</f>
        <v>0</v>
      </c>
      <c r="AC81">
        <f t="shared" si="3"/>
        <v>12.94163007364528</v>
      </c>
      <c r="AD81">
        <f t="shared" si="4"/>
        <v>1437.3474146912681</v>
      </c>
      <c r="AE81">
        <f>'IDT-1'!C81</f>
        <v>-41.066000000000003</v>
      </c>
      <c r="AF81" s="24"/>
      <c r="AG81">
        <f t="shared" si="5"/>
        <v>1396.2814146912681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6.2990999999999993</v>
      </c>
      <c r="E82">
        <f>GT_NG!Q82</f>
        <v>8.0723242927967362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57.598000069442037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850.15333657136034</v>
      </c>
      <c r="P82" s="36">
        <v>68.427335176603449</v>
      </c>
      <c r="Q82" s="36">
        <v>22.1</v>
      </c>
      <c r="R82" s="38">
        <v>0</v>
      </c>
      <c r="S82" s="38">
        <v>0</v>
      </c>
      <c r="T82" s="37">
        <f>SUMPRODUCT(LTA!J82:AN82,LTA!J$101:AN$101,LTA!J$104:AN$104)</f>
        <v>75.67</v>
      </c>
      <c r="U82" s="37">
        <f>SUMPRODUCT(LTA!J82:AN82,LTA!J$102:AN$102,LTA!J$104:AN$104)</f>
        <v>128.35999999999999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193.24</v>
      </c>
      <c r="AB82" s="75">
        <f>-STOA!O82</f>
        <v>0</v>
      </c>
      <c r="AC82">
        <f t="shared" si="3"/>
        <v>12.512680384574592</v>
      </c>
      <c r="AD82">
        <f t="shared" si="4"/>
        <v>1457.0074157256279</v>
      </c>
      <c r="AE82">
        <f>'IDT-1'!C82</f>
        <v>-66.468000000000004</v>
      </c>
      <c r="AF82" s="24"/>
      <c r="AG82">
        <f t="shared" si="5"/>
        <v>1390.5394157256278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6.2990999999999993</v>
      </c>
      <c r="E83">
        <f>GT_NG!Q83</f>
        <v>8.0723242927967362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847.84369398167553</v>
      </c>
      <c r="P83" s="36">
        <v>68.427335176603449</v>
      </c>
      <c r="Q83" s="36">
        <v>22.1</v>
      </c>
      <c r="R83" s="38">
        <v>0</v>
      </c>
      <c r="S83" s="38">
        <v>0</v>
      </c>
      <c r="T83" s="37">
        <f>SUMPRODUCT(LTA!J83:AN83,LTA!J$101:AN$101,LTA!J$104:AN$104)</f>
        <v>72.33</v>
      </c>
      <c r="U83" s="37">
        <f>SUMPRODUCT(LTA!J83:AN83,LTA!J$102:AN$102,LTA!J$104:AN$104)</f>
        <v>126.02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-65</v>
      </c>
      <c r="AA83" s="75">
        <f>STOA!I83</f>
        <v>193.24</v>
      </c>
      <c r="AB83" s="75">
        <f>-STOA!O83</f>
        <v>0</v>
      </c>
      <c r="AC83">
        <f t="shared" si="3"/>
        <v>13.165613693591748</v>
      </c>
      <c r="AD83">
        <f t="shared" si="4"/>
        <v>1363.364589845371</v>
      </c>
      <c r="AE83">
        <f>'IDT-1'!C83</f>
        <v>0</v>
      </c>
      <c r="AF83" s="24"/>
      <c r="AG83">
        <f t="shared" si="5"/>
        <v>1363.364589845371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-30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6.2990999999999993</v>
      </c>
      <c r="E84">
        <f>GT_NG!Q84</f>
        <v>8.0723242927967362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847.84369398167553</v>
      </c>
      <c r="P84" s="36">
        <v>68.427335176603449</v>
      </c>
      <c r="Q84" s="36">
        <v>22.1</v>
      </c>
      <c r="R84" s="38">
        <v>0</v>
      </c>
      <c r="S84" s="38">
        <v>0</v>
      </c>
      <c r="T84" s="37">
        <f>SUMPRODUCT(LTA!J84:AN84,LTA!J$101:AN$101,LTA!J$104:AN$104)</f>
        <v>71</v>
      </c>
      <c r="U84" s="37">
        <f>SUMPRODUCT(LTA!J84:AN84,LTA!J$102:AN$102,LTA!J$104:AN$104)</f>
        <v>123.86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-55</v>
      </c>
      <c r="AA84" s="75">
        <f>STOA!I84</f>
        <v>193.24</v>
      </c>
      <c r="AB84" s="75">
        <f>-STOA!O84</f>
        <v>0</v>
      </c>
      <c r="AC84">
        <f t="shared" si="3"/>
        <v>13.051586116342857</v>
      </c>
      <c r="AD84">
        <f t="shared" si="4"/>
        <v>1369.9886174226199</v>
      </c>
      <c r="AE84">
        <f>'IDT-1'!C84</f>
        <v>0</v>
      </c>
      <c r="AF84" s="24"/>
      <c r="AG84">
        <f t="shared" si="5"/>
        <v>1369.9886174226199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6.2990999999999993</v>
      </c>
      <c r="E85">
        <f>GT_NG!Q85</f>
        <v>8.0723242927967362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857.83319658383141</v>
      </c>
      <c r="P85" s="36">
        <v>68.427335176603449</v>
      </c>
      <c r="Q85" s="36">
        <v>22.1</v>
      </c>
      <c r="R85" s="38">
        <v>0</v>
      </c>
      <c r="S85" s="38">
        <v>0</v>
      </c>
      <c r="T85" s="37">
        <f>SUMPRODUCT(LTA!J85:AN85,LTA!J$101:AN$101,LTA!J$104:AN$104)</f>
        <v>69</v>
      </c>
      <c r="U85" s="37">
        <f>SUMPRODUCT(LTA!J85:AN85,LTA!J$102:AN$102,LTA!J$104:AN$104)</f>
        <v>121.86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-30</v>
      </c>
      <c r="AA85" s="75">
        <f>STOA!I85</f>
        <v>193.24</v>
      </c>
      <c r="AB85" s="75">
        <f>-STOA!O85</f>
        <v>0</v>
      </c>
      <c r="AC85">
        <f t="shared" si="3"/>
        <v>13.101897938200967</v>
      </c>
      <c r="AD85">
        <f t="shared" si="4"/>
        <v>1375.9278082029177</v>
      </c>
      <c r="AE85">
        <f>'IDT-1'!C85</f>
        <v>0</v>
      </c>
      <c r="AF85" s="24"/>
      <c r="AG85">
        <f t="shared" si="5"/>
        <v>1375.9278082029177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6.2990999999999993</v>
      </c>
      <c r="E86">
        <f>GT_NG!Q86</f>
        <v>8.0723242927967362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847.34659408823211</v>
      </c>
      <c r="P86" s="36">
        <v>68.427335176603449</v>
      </c>
      <c r="Q86" s="36">
        <v>22.1</v>
      </c>
      <c r="R86" s="38">
        <v>0</v>
      </c>
      <c r="S86" s="38">
        <v>0</v>
      </c>
      <c r="T86" s="37">
        <f>SUMPRODUCT(LTA!J86:AN86,LTA!J$101:AN$101,LTA!J$104:AN$104)</f>
        <v>66.33</v>
      </c>
      <c r="U86" s="37">
        <f>SUMPRODUCT(LTA!J86:AN86,LTA!J$102:AN$102,LTA!J$104:AN$104)</f>
        <v>121.52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</v>
      </c>
      <c r="AA86" s="75">
        <f>STOA!I86</f>
        <v>193.24</v>
      </c>
      <c r="AB86" s="75">
        <f>-STOA!O86</f>
        <v>0</v>
      </c>
      <c r="AC86">
        <f t="shared" si="3"/>
        <v>12.768276376390816</v>
      </c>
      <c r="AD86">
        <f t="shared" si="4"/>
        <v>1388.7648272691285</v>
      </c>
      <c r="AE86">
        <f>'IDT-1'!C86</f>
        <v>0</v>
      </c>
      <c r="AF86" s="24"/>
      <c r="AG86">
        <f t="shared" si="5"/>
        <v>1388.7648272691285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-49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6.2990999999999993</v>
      </c>
      <c r="E87">
        <f>GT_NG!Q87</f>
        <v>8.0723242927967362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851.65242371017337</v>
      </c>
      <c r="P87" s="36">
        <v>68.427335176603449</v>
      </c>
      <c r="Q87" s="36">
        <v>22.1</v>
      </c>
      <c r="R87" s="38">
        <v>0</v>
      </c>
      <c r="S87" s="38">
        <v>0</v>
      </c>
      <c r="T87" s="37">
        <f>SUMPRODUCT(LTA!J87:AN87,LTA!J$101:AN$101,LTA!J$104:AN$104)</f>
        <v>66.33</v>
      </c>
      <c r="U87" s="37">
        <f>SUMPRODUCT(LTA!J87:AN87,LTA!J$102:AN$102,LTA!J$104:AN$104)</f>
        <v>131.35999999999999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193.24</v>
      </c>
      <c r="AB87" s="75">
        <f>-STOA!O87</f>
        <v>0</v>
      </c>
      <c r="AC87">
        <f t="shared" si="3"/>
        <v>12.700735875267563</v>
      </c>
      <c r="AD87">
        <f t="shared" si="4"/>
        <v>1424.9781973921929</v>
      </c>
      <c r="AE87">
        <f>'IDT-1'!C87</f>
        <v>0</v>
      </c>
      <c r="AF87" s="24"/>
      <c r="AG87">
        <f t="shared" si="5"/>
        <v>1424.9781973921929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-37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6.2990999999999993</v>
      </c>
      <c r="E88">
        <f>GT_NG!Q88</f>
        <v>8.0723242927967362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853.3788788976965</v>
      </c>
      <c r="P88" s="36">
        <v>68.427335176603449</v>
      </c>
      <c r="Q88" s="36">
        <v>22.1</v>
      </c>
      <c r="R88" s="38">
        <v>0</v>
      </c>
      <c r="S88" s="38">
        <v>0</v>
      </c>
      <c r="T88" s="37">
        <f>SUMPRODUCT(LTA!J88:AN88,LTA!J$101:AN$101,LTA!J$104:AN$104)</f>
        <v>64.33</v>
      </c>
      <c r="U88" s="37">
        <f>SUMPRODUCT(LTA!J88:AN88,LTA!J$102:AN$102,LTA!J$104:AN$104)</f>
        <v>129.51999999999998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193.24</v>
      </c>
      <c r="AB88" s="75">
        <f>-STOA!O88</f>
        <v>0</v>
      </c>
      <c r="AC88">
        <f t="shared" si="3"/>
        <v>12.369549263021863</v>
      </c>
      <c r="AD88">
        <f t="shared" si="4"/>
        <v>1460.195839191962</v>
      </c>
      <c r="AE88">
        <f>'IDT-1'!C88</f>
        <v>0</v>
      </c>
      <c r="AF88" s="24"/>
      <c r="AG88">
        <f t="shared" si="5"/>
        <v>1460.195839191962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6.2990999999999993</v>
      </c>
      <c r="E89">
        <f>GT_NG!Q89</f>
        <v>8.0723242927967362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23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853.3788788976965</v>
      </c>
      <c r="P89" s="36">
        <v>68.427335176603449</v>
      </c>
      <c r="Q89" s="36">
        <v>22.1</v>
      </c>
      <c r="R89" s="38">
        <v>0</v>
      </c>
      <c r="S89" s="38">
        <v>0</v>
      </c>
      <c r="T89" s="37">
        <f>SUMPRODUCT(LTA!J89:AN89,LTA!J$101:AN$101,LTA!J$104:AN$104)</f>
        <v>62</v>
      </c>
      <c r="U89" s="37">
        <f>SUMPRODUCT(LTA!J89:AN89,LTA!J$102:AN$102,LTA!J$104:AN$104)</f>
        <v>128.01999999999998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193.24</v>
      </c>
      <c r="AB89" s="75">
        <f>-STOA!O89</f>
        <v>0</v>
      </c>
      <c r="AC89">
        <f t="shared" si="3"/>
        <v>12.337377263021864</v>
      </c>
      <c r="AD89">
        <f t="shared" si="4"/>
        <v>1456.398011191962</v>
      </c>
      <c r="AE89">
        <f>'IDT-1'!C89</f>
        <v>20</v>
      </c>
      <c r="AF89" s="24"/>
      <c r="AG89">
        <f t="shared" si="5"/>
        <v>1476.398011191962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6.2990999999999993</v>
      </c>
      <c r="E90">
        <f>GT_NG!Q90</f>
        <v>8.0723242927967362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23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857.83319658383141</v>
      </c>
      <c r="P90" s="36">
        <v>68.427335176603449</v>
      </c>
      <c r="Q90" s="36">
        <v>22.1</v>
      </c>
      <c r="R90" s="38">
        <v>0</v>
      </c>
      <c r="S90" s="38">
        <v>0</v>
      </c>
      <c r="T90" s="37">
        <f>SUMPRODUCT(LTA!J90:AN90,LTA!J$101:AN$101,LTA!J$104:AN$104)</f>
        <v>62.67</v>
      </c>
      <c r="U90" s="37">
        <f>SUMPRODUCT(LTA!J90:AN90,LTA!J$102:AN$102,LTA!J$104:AN$104)</f>
        <v>126.36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193.24</v>
      </c>
      <c r="AB90" s="75">
        <f>-STOA!O90</f>
        <v>0</v>
      </c>
      <c r="AC90">
        <f t="shared" si="3"/>
        <v>12.366477531585396</v>
      </c>
      <c r="AD90">
        <f t="shared" si="4"/>
        <v>1459.8332286095333</v>
      </c>
      <c r="AE90">
        <f>'IDT-1'!C90</f>
        <v>53.58</v>
      </c>
      <c r="AF90" s="24"/>
      <c r="AG90">
        <f t="shared" si="5"/>
        <v>1513.4132286095332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6.2990999999999993</v>
      </c>
      <c r="E91">
        <f>GT_NG!Q91</f>
        <v>8.0770353078494317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23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858.10375464542551</v>
      </c>
      <c r="P91" s="36">
        <v>68.427335176603449</v>
      </c>
      <c r="Q91" s="36">
        <v>22.1</v>
      </c>
      <c r="R91" s="38">
        <v>0</v>
      </c>
      <c r="S91" s="38">
        <v>0</v>
      </c>
      <c r="T91" s="37">
        <f>SUMPRODUCT(LTA!J91:AN91,LTA!J$101:AN$101,LTA!J$104:AN$104)</f>
        <v>67.33</v>
      </c>
      <c r="U91" s="37">
        <f>SUMPRODUCT(LTA!J91:AN91,LTA!J$102:AN$102,LTA!J$104:AN$104)</f>
        <v>124.17999999999999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223.39000000000001</v>
      </c>
      <c r="AB91" s="75">
        <f>-STOA!O91</f>
        <v>0</v>
      </c>
      <c r="AC91">
        <f t="shared" si="3"/>
        <v>12.915377791829229</v>
      </c>
      <c r="AD91">
        <f t="shared" si="4"/>
        <v>1524.6295974259363</v>
      </c>
      <c r="AE91">
        <f>'IDT-1'!C91</f>
        <v>17.933</v>
      </c>
      <c r="AF91" s="24"/>
      <c r="AG91">
        <f t="shared" si="5"/>
        <v>1542.5625974259362</v>
      </c>
      <c r="AI91" s="34">
        <f>PXIL!I91</f>
        <v>0</v>
      </c>
      <c r="AJ91" s="34">
        <f>PXIL!O91</f>
        <v>0</v>
      </c>
      <c r="AK91" s="34">
        <f>RTM_IEX!I91</f>
        <v>32.44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6.2990999999999993</v>
      </c>
      <c r="E92">
        <f>GT_NG!Q92</f>
        <v>8.0793928779918271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23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858.10375464542551</v>
      </c>
      <c r="P92" s="36">
        <v>68.427335176603449</v>
      </c>
      <c r="Q92" s="36">
        <v>22.1</v>
      </c>
      <c r="R92" s="38">
        <v>0</v>
      </c>
      <c r="S92" s="38">
        <v>0</v>
      </c>
      <c r="T92" s="37">
        <f>SUMPRODUCT(LTA!J92:AN92,LTA!J$101:AN$101,LTA!J$104:AN$104)</f>
        <v>66.67</v>
      </c>
      <c r="U92" s="37">
        <f>SUMPRODUCT(LTA!J92:AN92,LTA!J$102:AN$102,LTA!J$104:AN$104)</f>
        <v>123.86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223.39000000000001</v>
      </c>
      <c r="AB92" s="75">
        <f>-STOA!O92</f>
        <v>0</v>
      </c>
      <c r="AC92">
        <f t="shared" si="3"/>
        <v>13.158661595418426</v>
      </c>
      <c r="AD92">
        <f t="shared" si="4"/>
        <v>1553.3486711924897</v>
      </c>
      <c r="AE92">
        <f>'IDT-1'!C92</f>
        <v>0</v>
      </c>
      <c r="AF92" s="24"/>
      <c r="AG92">
        <f t="shared" si="5"/>
        <v>1553.3486711924897</v>
      </c>
      <c r="AI92" s="34">
        <f>PXIL!I92</f>
        <v>0</v>
      </c>
      <c r="AJ92" s="34">
        <f>PXIL!O92</f>
        <v>0</v>
      </c>
      <c r="AK92" s="34">
        <f>RTM_IEX!I92</f>
        <v>62.38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6.2990999999999993</v>
      </c>
      <c r="E93">
        <f>GT_NG!Q93</f>
        <v>8.0793928779918271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23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858.10375464542551</v>
      </c>
      <c r="P93" s="36">
        <v>68.427335176603449</v>
      </c>
      <c r="Q93" s="36">
        <v>22.1</v>
      </c>
      <c r="R93" s="38">
        <v>0</v>
      </c>
      <c r="S93" s="38">
        <v>0</v>
      </c>
      <c r="T93" s="37">
        <f>SUMPRODUCT(LTA!J93:AN93,LTA!J$101:AN$101,LTA!J$104:AN$104)</f>
        <v>66.33</v>
      </c>
      <c r="U93" s="37">
        <f>SUMPRODUCT(LTA!J93:AN93,LTA!J$102:AN$102,LTA!J$104:AN$104)</f>
        <v>123.86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483.91999999999996</v>
      </c>
      <c r="AB93" s="75">
        <f>-STOA!O93</f>
        <v>0</v>
      </c>
      <c r="AC93">
        <f t="shared" si="3"/>
        <v>15.040515696265539</v>
      </c>
      <c r="AD93">
        <f t="shared" si="4"/>
        <v>1723.276817091642</v>
      </c>
      <c r="AE93">
        <f>'IDT-1'!C93</f>
        <v>-90</v>
      </c>
      <c r="AF93" s="24"/>
      <c r="AG93">
        <f t="shared" si="5"/>
        <v>1633.276817091642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-26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6.2990999999999993</v>
      </c>
      <c r="E94">
        <f>GT_NG!Q94</f>
        <v>8.0793928779918271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23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852.71235027176749</v>
      </c>
      <c r="P94" s="36">
        <v>68.427335176603449</v>
      </c>
      <c r="Q94" s="36">
        <v>22.1</v>
      </c>
      <c r="R94" s="38">
        <v>0</v>
      </c>
      <c r="S94" s="38">
        <v>0</v>
      </c>
      <c r="T94" s="37">
        <f>SUMPRODUCT(LTA!J94:AN94,LTA!J$101:AN$101,LTA!J$104:AN$104)</f>
        <v>66</v>
      </c>
      <c r="U94" s="37">
        <f>SUMPRODUCT(LTA!J94:AN94,LTA!J$102:AN$102,LTA!J$104:AN$104)</f>
        <v>123.02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483.91999999999996</v>
      </c>
      <c r="AB94" s="75">
        <f>-STOA!O94</f>
        <v>0</v>
      </c>
      <c r="AC94">
        <f t="shared" si="3"/>
        <v>15.010813372701481</v>
      </c>
      <c r="AD94">
        <f t="shared" si="4"/>
        <v>1713.7451150415484</v>
      </c>
      <c r="AE94">
        <f>'IDT-1'!C94</f>
        <v>-55</v>
      </c>
      <c r="AF94" s="24"/>
      <c r="AG94">
        <f t="shared" si="5"/>
        <v>1658.7451150415484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-29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6.2990999999999993</v>
      </c>
      <c r="E95">
        <f>GT_NG!Q95</f>
        <v>8.0793928779918271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23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852.71235027176749</v>
      </c>
      <c r="P95" s="36">
        <v>68.427335176603449</v>
      </c>
      <c r="Q95" s="36">
        <v>22.1</v>
      </c>
      <c r="R95" s="38">
        <v>0</v>
      </c>
      <c r="S95" s="38">
        <v>0</v>
      </c>
      <c r="T95" s="37">
        <f>SUMPRODUCT(LTA!J95:AN95,LTA!J$101:AN$101,LTA!J$104:AN$104)</f>
        <v>65.67</v>
      </c>
      <c r="U95" s="37">
        <f>SUMPRODUCT(LTA!J95:AN95,LTA!J$102:AN$102,LTA!J$104:AN$104)</f>
        <v>122.86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483.91999999999996</v>
      </c>
      <c r="AB95" s="75">
        <f>-STOA!O95</f>
        <v>0</v>
      </c>
      <c r="AC95">
        <f t="shared" si="3"/>
        <v>14.99822621497659</v>
      </c>
      <c r="AD95">
        <f t="shared" si="4"/>
        <v>1714.2677021992731</v>
      </c>
      <c r="AE95">
        <f>'IDT-1'!C95</f>
        <v>-40</v>
      </c>
      <c r="AF95" s="24"/>
      <c r="AG95">
        <f t="shared" si="5"/>
        <v>1674.2677021992731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-28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6.2990999999999993</v>
      </c>
      <c r="E96">
        <f>GT_NG!Q96</f>
        <v>8.0793928779918271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23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852.71235027176749</v>
      </c>
      <c r="P96" s="36">
        <v>68.427335176603449</v>
      </c>
      <c r="Q96" s="36">
        <v>22.1</v>
      </c>
      <c r="R96" s="38">
        <v>0</v>
      </c>
      <c r="S96" s="38">
        <v>0</v>
      </c>
      <c r="T96" s="37">
        <f>SUMPRODUCT(LTA!J96:AN96,LTA!J$101:AN$101,LTA!J$104:AN$104)</f>
        <v>65</v>
      </c>
      <c r="U96" s="37">
        <f>SUMPRODUCT(LTA!J96:AN96,LTA!J$102:AN$102,LTA!J$104:AN$104)</f>
        <v>122.52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483.91999999999996</v>
      </c>
      <c r="AB96" s="75">
        <f>-STOA!O96</f>
        <v>0</v>
      </c>
      <c r="AC96">
        <f t="shared" si="3"/>
        <v>14.955857584077036</v>
      </c>
      <c r="AD96">
        <f t="shared" si="4"/>
        <v>1717.3000708301729</v>
      </c>
      <c r="AE96">
        <f>'IDT-1'!C96</f>
        <v>-30</v>
      </c>
      <c r="AF96" s="24"/>
      <c r="AG96">
        <f t="shared" si="5"/>
        <v>1687.3000708301729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-24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6.2990999999999993</v>
      </c>
      <c r="E97">
        <f>GT_NG!Q97</f>
        <v>8.0793928779918271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23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852.39844930549441</v>
      </c>
      <c r="P97" s="36">
        <v>68.427335176603449</v>
      </c>
      <c r="Q97" s="36">
        <v>22.1</v>
      </c>
      <c r="R97" s="38">
        <v>0</v>
      </c>
      <c r="S97" s="38">
        <v>0</v>
      </c>
      <c r="T97" s="37">
        <f>SUMPRODUCT(LTA!J97:AN97,LTA!J$101:AN$101,LTA!J$104:AN$104)</f>
        <v>65</v>
      </c>
      <c r="U97" s="37">
        <f>SUMPRODUCT(LTA!J97:AN97,LTA!J$102:AN$102,LTA!J$104:AN$104)</f>
        <v>122.36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483.91999999999996</v>
      </c>
      <c r="AB97" s="75">
        <f>-STOA!O97</f>
        <v>0</v>
      </c>
      <c r="AC97">
        <f t="shared" si="3"/>
        <v>14.960347973685231</v>
      </c>
      <c r="AD97">
        <f t="shared" si="4"/>
        <v>1715.8216794742916</v>
      </c>
      <c r="AE97">
        <f>'IDT-1'!C97</f>
        <v>-25</v>
      </c>
      <c r="AF97" s="24"/>
      <c r="AG97">
        <f t="shared" si="5"/>
        <v>1690.8216794742916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-25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6.2990999999999993</v>
      </c>
      <c r="E98">
        <f>GT_NG!Q98</f>
        <v>8.081751824817518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23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852.39844930549441</v>
      </c>
      <c r="P98" s="36">
        <v>68.427335176603449</v>
      </c>
      <c r="Q98" s="36">
        <v>22.1</v>
      </c>
      <c r="R98" s="38">
        <v>0</v>
      </c>
      <c r="S98" s="38">
        <v>0</v>
      </c>
      <c r="T98" s="37">
        <f>SUMPRODUCT(LTA!J98:AN98,LTA!J$101:AN$101,LTA!J$104:AN$104)</f>
        <v>64.33</v>
      </c>
      <c r="U98" s="37">
        <f>SUMPRODUCT(LTA!J98:AN98,LTA!J$102:AN$102,LTA!J$104:AN$104)</f>
        <v>122.02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483.91999999999996</v>
      </c>
      <c r="AB98" s="75">
        <f>-STOA!O98</f>
        <v>0</v>
      </c>
      <c r="AC98">
        <f t="shared" si="3"/>
        <v>14.951883788838563</v>
      </c>
      <c r="AD98">
        <f t="shared" si="4"/>
        <v>1714.8225026059636</v>
      </c>
      <c r="AE98">
        <f>'IDT-1'!C98</f>
        <v>-30</v>
      </c>
      <c r="AF98" s="24"/>
      <c r="AG98">
        <f t="shared" si="5"/>
        <v>1684.8225026059636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-25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0.15052749300000007</v>
      </c>
      <c r="E99">
        <f t="shared" si="6"/>
        <v>0.19337271402674111</v>
      </c>
      <c r="F99">
        <f t="shared" si="6"/>
        <v>0</v>
      </c>
      <c r="G99">
        <f t="shared" si="6"/>
        <v>1.1215999999999995</v>
      </c>
      <c r="H99">
        <f t="shared" si="6"/>
        <v>0</v>
      </c>
      <c r="I99">
        <f t="shared" si="6"/>
        <v>1.1897731228958204</v>
      </c>
      <c r="J99">
        <f t="shared" si="6"/>
        <v>0</v>
      </c>
      <c r="K99">
        <f t="shared" si="6"/>
        <v>0.55200000000000005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19.048282527549681</v>
      </c>
      <c r="P99" s="36">
        <f t="shared" si="6"/>
        <v>1.6188996274187526</v>
      </c>
      <c r="Q99" s="36">
        <f t="shared" si="6"/>
        <v>0.48709749999999913</v>
      </c>
      <c r="R99" s="38">
        <f t="shared" si="6"/>
        <v>0.27409067327145342</v>
      </c>
      <c r="S99" s="38">
        <f t="shared" si="6"/>
        <v>0</v>
      </c>
      <c r="T99" s="37">
        <f t="shared" si="6"/>
        <v>3.5298274999999992</v>
      </c>
      <c r="U99" s="37">
        <f t="shared" si="6"/>
        <v>3.0102650000000013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-2.3738975</v>
      </c>
      <c r="AA99" s="75">
        <f t="shared" si="6"/>
        <v>7.312459999999998</v>
      </c>
      <c r="AB99" s="75">
        <f t="shared" si="6"/>
        <v>0</v>
      </c>
      <c r="AC99">
        <f t="shared" si="6"/>
        <v>0.34633676120093232</v>
      </c>
      <c r="AD99">
        <f t="shared" si="6"/>
        <v>35.628266896961527</v>
      </c>
      <c r="AE99">
        <f t="shared" si="6"/>
        <v>-1.0794815000000002</v>
      </c>
      <c r="AG99">
        <f t="shared" si="6"/>
        <v>34.548785396961513</v>
      </c>
      <c r="AI99">
        <f t="shared" si="6"/>
        <v>0</v>
      </c>
      <c r="AJ99">
        <f t="shared" si="6"/>
        <v>0</v>
      </c>
      <c r="AK99">
        <f t="shared" si="6"/>
        <v>0.10330499999999998</v>
      </c>
      <c r="AL99">
        <f t="shared" si="6"/>
        <v>-0.24299999999999999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45455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8.1242999999999999</v>
      </c>
      <c r="E3">
        <f>GT_NG!T3</f>
        <v>9.9424079485680892</v>
      </c>
      <c r="F3">
        <f>GT_Spot!T3</f>
        <v>0</v>
      </c>
      <c r="G3">
        <f>PPCL_NG!T3</f>
        <v>56</v>
      </c>
      <c r="H3">
        <f>PPCL_Spot!T3</f>
        <v>0</v>
      </c>
      <c r="I3">
        <f>Bawana_NG!T3</f>
        <v>52.205460724190459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731.90475669929663</v>
      </c>
      <c r="P3" s="36">
        <v>75.207129170165658</v>
      </c>
      <c r="Q3" s="36">
        <v>26.7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431.6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27.05</v>
      </c>
      <c r="Z3" s="34">
        <f>IEX!P3</f>
        <v>0</v>
      </c>
      <c r="AA3" s="75">
        <f>STOA!J3</f>
        <v>613.84</v>
      </c>
      <c r="AB3" s="75">
        <f>-STOA!P3</f>
        <v>0</v>
      </c>
      <c r="AC3">
        <f>SUMIF(B3:AB3,"&gt;0")*$AC$2-SUMIF(B3:AB3,"&lt;0")*($AC$2/(1-$AC$2))+SUMIF(AI3:AR3,"&gt;0")*$AC$2-SUMIF(AI3:AR3,"&lt;0")*($AC$2/(1-$AC$2))</f>
        <v>17.691526058154654</v>
      </c>
      <c r="AD3">
        <f>SUM(B3:AB3,AI3:AV3)-AC3</f>
        <v>2088.4425284840663</v>
      </c>
      <c r="AE3">
        <f>'IDT-1'!F3</f>
        <v>49</v>
      </c>
      <c r="AF3" s="24"/>
      <c r="AG3">
        <f>SUM(AD3:AF3)</f>
        <v>2137.4425284840663</v>
      </c>
      <c r="AI3" s="34">
        <f>PXIL!J3</f>
        <v>0</v>
      </c>
      <c r="AJ3" s="34">
        <f>PXIL!P3</f>
        <v>0</v>
      </c>
      <c r="AK3" s="34">
        <f>RTM_IEX!J3</f>
        <v>3.56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8.1242999999999999</v>
      </c>
      <c r="E4">
        <f>GT_NG!T4</f>
        <v>10.171712448860317</v>
      </c>
      <c r="F4">
        <f>GT_Spot!T4</f>
        <v>0</v>
      </c>
      <c r="G4">
        <f>PPCL_NG!T4</f>
        <v>56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729.84732573662598</v>
      </c>
      <c r="P4" s="36">
        <v>75.207129170165658</v>
      </c>
      <c r="Q4" s="36">
        <v>26.7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431.27000000000004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12.77</v>
      </c>
      <c r="Z4" s="34">
        <f>IEX!P4</f>
        <v>0</v>
      </c>
      <c r="AA4" s="75">
        <f>STOA!J4</f>
        <v>613.84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17.678537085898409</v>
      </c>
      <c r="AD4">
        <f t="shared" ref="AD4:AD67" si="1">SUM(B4:AB4,AI4:AV4)-AC4</f>
        <v>2086.909211235341</v>
      </c>
      <c r="AE4">
        <f>'IDT-1'!F4</f>
        <v>70</v>
      </c>
      <c r="AF4" s="24"/>
      <c r="AG4">
        <f t="shared" ref="AG4:AG67" si="2">SUM(AD4:AF4)</f>
        <v>2156.909211235341</v>
      </c>
      <c r="AI4" s="34">
        <f>PXIL!J4</f>
        <v>0</v>
      </c>
      <c r="AJ4" s="34">
        <f>PXIL!P4</f>
        <v>0</v>
      </c>
      <c r="AK4" s="34">
        <f>RTM_IEX!J4</f>
        <v>1.05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8.1242999999999999</v>
      </c>
      <c r="E5">
        <f>GT_NG!T5</f>
        <v>10.171712448860317</v>
      </c>
      <c r="F5">
        <f>GT_Spot!T5</f>
        <v>0</v>
      </c>
      <c r="G5">
        <f>PPCL_NG!T5</f>
        <v>56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730.17436948934346</v>
      </c>
      <c r="P5" s="36">
        <v>75.207129170165658</v>
      </c>
      <c r="Q5" s="36">
        <v>26.7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429.85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613.84</v>
      </c>
      <c r="AB5" s="75">
        <f>-STOA!P5</f>
        <v>0</v>
      </c>
      <c r="AC5">
        <f t="shared" si="0"/>
        <v>17.561668253421239</v>
      </c>
      <c r="AD5">
        <f t="shared" si="1"/>
        <v>2073.1131238205353</v>
      </c>
      <c r="AE5">
        <f>'IDT-1'!F5</f>
        <v>78.632000000000005</v>
      </c>
      <c r="AF5" s="24"/>
      <c r="AG5">
        <f t="shared" si="2"/>
        <v>2151.7451238205354</v>
      </c>
      <c r="AI5" s="34">
        <f>PXIL!J5</f>
        <v>0</v>
      </c>
      <c r="AJ5" s="34">
        <f>PXIL!P5</f>
        <v>0</v>
      </c>
      <c r="AK5" s="34">
        <f>RTM_IEX!J5</f>
        <v>1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8.1242999999999999</v>
      </c>
      <c r="E6">
        <f>GT_NG!T6</f>
        <v>10.171712448860317</v>
      </c>
      <c r="F6">
        <f>GT_Spot!T6</f>
        <v>0</v>
      </c>
      <c r="G6">
        <f>PPCL_NG!T6</f>
        <v>56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730.17436948934346</v>
      </c>
      <c r="P6" s="36">
        <v>75.207129170165658</v>
      </c>
      <c r="Q6" s="36">
        <v>26.7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429.35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613.84</v>
      </c>
      <c r="AB6" s="75">
        <f>-STOA!P6</f>
        <v>0</v>
      </c>
      <c r="AC6">
        <f t="shared" si="0"/>
        <v>17.561248253421237</v>
      </c>
      <c r="AD6">
        <f t="shared" si="1"/>
        <v>2073.0635438205354</v>
      </c>
      <c r="AE6">
        <f>'IDT-1'!F6</f>
        <v>57.591999999999999</v>
      </c>
      <c r="AF6" s="24"/>
      <c r="AG6">
        <f t="shared" si="2"/>
        <v>2130.6555438205355</v>
      </c>
      <c r="AI6" s="34">
        <f>PXIL!J6</f>
        <v>0</v>
      </c>
      <c r="AJ6" s="34">
        <f>PXIL!P6</f>
        <v>0</v>
      </c>
      <c r="AK6" s="34">
        <f>RTM_IEX!J6</f>
        <v>1.45</v>
      </c>
      <c r="AL6" s="34">
        <f>RTM_IEX!P6</f>
        <v>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8.1242999999999999</v>
      </c>
      <c r="E7">
        <f>GT_NG!T7</f>
        <v>10.171712448860317</v>
      </c>
      <c r="F7">
        <f>GT_Spot!T7</f>
        <v>0</v>
      </c>
      <c r="G7">
        <f>PPCL_NG!T7</f>
        <v>56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725.91638278269352</v>
      </c>
      <c r="P7" s="36">
        <v>75.207129170165658</v>
      </c>
      <c r="Q7" s="36">
        <v>26.7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431.85999999999996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613.75</v>
      </c>
      <c r="AB7" s="75">
        <f>-STOA!P7</f>
        <v>0</v>
      </c>
      <c r="AC7">
        <f t="shared" si="0"/>
        <v>17.618340742334265</v>
      </c>
      <c r="AD7">
        <f t="shared" si="1"/>
        <v>2059.7184646249725</v>
      </c>
      <c r="AE7">
        <f>'IDT-1'!F7</f>
        <v>45.155999999999999</v>
      </c>
      <c r="AF7" s="24"/>
      <c r="AG7">
        <f t="shared" si="2"/>
        <v>2104.8744646249725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8.1242999999999999</v>
      </c>
      <c r="E8">
        <f>GT_NG!T8</f>
        <v>10.171712448860317</v>
      </c>
      <c r="F8">
        <f>GT_Spot!T8</f>
        <v>0</v>
      </c>
      <c r="G8">
        <f>PPCL_NG!T8</f>
        <v>56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725.91638278269352</v>
      </c>
      <c r="P8" s="36">
        <v>75.207129170165658</v>
      </c>
      <c r="Q8" s="36">
        <v>26.7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431.85999999999996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613.75</v>
      </c>
      <c r="AB8" s="75">
        <f>-STOA!P8</f>
        <v>0</v>
      </c>
      <c r="AC8">
        <f t="shared" si="0"/>
        <v>17.618340742334265</v>
      </c>
      <c r="AD8">
        <f t="shared" si="1"/>
        <v>2059.7184646249725</v>
      </c>
      <c r="AE8">
        <f>'IDT-1'!F8</f>
        <v>23.925999999999998</v>
      </c>
      <c r="AF8" s="24"/>
      <c r="AG8">
        <f t="shared" si="2"/>
        <v>2083.6444646249724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8.1242999999999999</v>
      </c>
      <c r="E9">
        <f>GT_NG!T9</f>
        <v>10.171712448860317</v>
      </c>
      <c r="F9">
        <f>GT_Spot!T9</f>
        <v>0</v>
      </c>
      <c r="G9">
        <f>PPCL_NG!T9</f>
        <v>56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728.57084136405228</v>
      </c>
      <c r="P9" s="36">
        <v>75.207129170165658</v>
      </c>
      <c r="Q9" s="36">
        <v>26.7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428.53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613.75</v>
      </c>
      <c r="AB9" s="75">
        <f>-STOA!P9</f>
        <v>0</v>
      </c>
      <c r="AC9">
        <f t="shared" si="0"/>
        <v>18.036224080662137</v>
      </c>
      <c r="AD9">
        <f t="shared" si="1"/>
        <v>2008.6250398680036</v>
      </c>
      <c r="AE9">
        <f>'IDT-1'!F9</f>
        <v>0</v>
      </c>
      <c r="AF9" s="24"/>
      <c r="AG9">
        <f t="shared" si="2"/>
        <v>2008.6250398680036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8.1242999999999999</v>
      </c>
      <c r="E10">
        <f>GT_NG!T10</f>
        <v>10.171712448860317</v>
      </c>
      <c r="F10">
        <f>GT_Spot!T10</f>
        <v>0</v>
      </c>
      <c r="G10">
        <f>PPCL_NG!T10</f>
        <v>56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727.0080508905404</v>
      </c>
      <c r="P10" s="36">
        <v>75.207129170165658</v>
      </c>
      <c r="Q10" s="36">
        <v>26.7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428.53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596.67000000000007</v>
      </c>
      <c r="AB10" s="75">
        <f>-STOA!P10</f>
        <v>0</v>
      </c>
      <c r="AC10">
        <f t="shared" si="0"/>
        <v>17.879624640684636</v>
      </c>
      <c r="AD10">
        <f t="shared" si="1"/>
        <v>1990.1388488344692</v>
      </c>
      <c r="AE10">
        <f>'IDT-1'!F10</f>
        <v>0</v>
      </c>
      <c r="AF10" s="24"/>
      <c r="AG10">
        <f t="shared" si="2"/>
        <v>1990.1388488344692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8.1242999999999999</v>
      </c>
      <c r="E11">
        <f>GT_NG!T11</f>
        <v>10.171712448860317</v>
      </c>
      <c r="F11">
        <f>GT_Spot!T11</f>
        <v>0</v>
      </c>
      <c r="G11">
        <f>PPCL_NG!T11</f>
        <v>56</v>
      </c>
      <c r="H11">
        <f>PPCL_Spot!T11</f>
        <v>0</v>
      </c>
      <c r="I11">
        <f>Bawana_NG!T11</f>
        <v>69.607492977022247</v>
      </c>
      <c r="J11">
        <f>Bawana_RLNG!T11</f>
        <v>0</v>
      </c>
      <c r="K11">
        <f>Bawana_Spot!T11</f>
        <v>70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724.35359230918164</v>
      </c>
      <c r="P11" s="36">
        <v>75.207129170165658</v>
      </c>
      <c r="Q11" s="36">
        <v>26.7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421.77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580.28</v>
      </c>
      <c r="AB11" s="75">
        <f>-STOA!P11</f>
        <v>0</v>
      </c>
      <c r="AC11">
        <f t="shared" si="0"/>
        <v>17.366378449126156</v>
      </c>
      <c r="AD11">
        <f t="shared" si="1"/>
        <v>1999.8478484561037</v>
      </c>
      <c r="AE11">
        <f>'IDT-1'!F11</f>
        <v>0</v>
      </c>
      <c r="AF11" s="24"/>
      <c r="AG11">
        <f t="shared" si="2"/>
        <v>1999.8478484561037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8.1242999999999999</v>
      </c>
      <c r="E12">
        <f>GT_NG!T12</f>
        <v>10.171712448860317</v>
      </c>
      <c r="F12">
        <f>GT_Spot!T12</f>
        <v>0</v>
      </c>
      <c r="G12">
        <f>PPCL_NG!T12</f>
        <v>56</v>
      </c>
      <c r="H12">
        <f>PPCL_Spot!T12</f>
        <v>0</v>
      </c>
      <c r="I12">
        <f>Bawana_NG!T12</f>
        <v>69.607492977022247</v>
      </c>
      <c r="J12">
        <f>Bawana_RLNG!T12</f>
        <v>0</v>
      </c>
      <c r="K12">
        <f>Bawana_Spot!T12</f>
        <v>70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723.9747339187827</v>
      </c>
      <c r="P12" s="36">
        <v>75.207129170165658</v>
      </c>
      <c r="Q12" s="36">
        <v>26.7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421.42999999999995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606.31000000000006</v>
      </c>
      <c r="AB12" s="75">
        <f>-STOA!P12</f>
        <v>0</v>
      </c>
      <c r="AC12">
        <f t="shared" si="0"/>
        <v>17.706059404520143</v>
      </c>
      <c r="AD12">
        <f t="shared" si="1"/>
        <v>2009.8193091103108</v>
      </c>
      <c r="AE12">
        <f>'IDT-1'!F12</f>
        <v>-12.689</v>
      </c>
      <c r="AF12" s="24"/>
      <c r="AG12">
        <f t="shared" si="2"/>
        <v>1997.1303091103107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8.1242999999999999</v>
      </c>
      <c r="E13">
        <f>GT_NG!T13</f>
        <v>10.171712448860317</v>
      </c>
      <c r="F13">
        <f>GT_Spot!T13</f>
        <v>0</v>
      </c>
      <c r="G13">
        <f>PPCL_NG!T13</f>
        <v>56</v>
      </c>
      <c r="H13">
        <f>PPCL_Spot!T13</f>
        <v>0</v>
      </c>
      <c r="I13">
        <f>Bawana_NG!T13</f>
        <v>69.607492977022247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723.9747339187827</v>
      </c>
      <c r="P13" s="36">
        <v>75.207129170165658</v>
      </c>
      <c r="Q13" s="36">
        <v>26.7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421.09999999999997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606.31000000000006</v>
      </c>
      <c r="AB13" s="75">
        <f>-STOA!P13</f>
        <v>0</v>
      </c>
      <c r="AC13">
        <f t="shared" si="0"/>
        <v>17.787998981769032</v>
      </c>
      <c r="AD13">
        <f t="shared" si="1"/>
        <v>1999.4073695330619</v>
      </c>
      <c r="AE13">
        <f>'IDT-1'!F13</f>
        <v>-39.249000000000002</v>
      </c>
      <c r="AF13" s="24"/>
      <c r="AG13">
        <f t="shared" si="2"/>
        <v>1960.1583695330619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8.1242999999999999</v>
      </c>
      <c r="E14">
        <f>GT_NG!T14</f>
        <v>10.171712448860317</v>
      </c>
      <c r="F14">
        <f>GT_Spot!T14</f>
        <v>0</v>
      </c>
      <c r="G14">
        <f>PPCL_NG!T14</f>
        <v>56</v>
      </c>
      <c r="H14">
        <f>PPCL_Spot!T14</f>
        <v>0</v>
      </c>
      <c r="I14">
        <f>Bawana_NG!T14</f>
        <v>69.607492977022247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722.80079439116537</v>
      </c>
      <c r="P14" s="36">
        <v>75.207129170165658</v>
      </c>
      <c r="Q14" s="36">
        <v>26.7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420.77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-65</v>
      </c>
      <c r="AA14" s="75">
        <f>STOA!J14</f>
        <v>606.31000000000006</v>
      </c>
      <c r="AB14" s="75">
        <f>-STOA!P14</f>
        <v>0</v>
      </c>
      <c r="AC14">
        <f t="shared" si="0"/>
        <v>18.325991141854839</v>
      </c>
      <c r="AD14">
        <f t="shared" si="1"/>
        <v>1932.3654378453591</v>
      </c>
      <c r="AE14">
        <f>'IDT-1'!F14</f>
        <v>0</v>
      </c>
      <c r="AF14" s="24"/>
      <c r="AG14">
        <f t="shared" si="2"/>
        <v>1932.3654378453591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8.1242999999999999</v>
      </c>
      <c r="E15">
        <f>GT_NG!T15</f>
        <v>10.171712448860317</v>
      </c>
      <c r="F15">
        <f>GT_Spot!T15</f>
        <v>0</v>
      </c>
      <c r="G15">
        <f>PPCL_NG!T15</f>
        <v>56</v>
      </c>
      <c r="H15">
        <f>PPCL_Spot!T15</f>
        <v>0</v>
      </c>
      <c r="I15">
        <f>Bawana_NG!T15</f>
        <v>69.607528492810218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689.77037259493011</v>
      </c>
      <c r="P15" s="36">
        <v>75.207129170165658</v>
      </c>
      <c r="Q15" s="36">
        <v>26.7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420.11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548.34000000000015</v>
      </c>
      <c r="AB15" s="75">
        <f>-STOA!P15</f>
        <v>0</v>
      </c>
      <c r="AC15">
        <f t="shared" si="0"/>
        <v>16.457639701859065</v>
      </c>
      <c r="AD15">
        <f t="shared" si="1"/>
        <v>1892.5734030049075</v>
      </c>
      <c r="AE15">
        <f>'IDT-1'!F15</f>
        <v>0</v>
      </c>
      <c r="AF15" s="24"/>
      <c r="AG15">
        <f t="shared" si="2"/>
        <v>1892.5734030049075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8.1242999999999999</v>
      </c>
      <c r="E16">
        <f>GT_NG!T16</f>
        <v>10.171712448860317</v>
      </c>
      <c r="F16">
        <f>GT_Spot!T16</f>
        <v>0</v>
      </c>
      <c r="G16">
        <f>PPCL_NG!T16</f>
        <v>56</v>
      </c>
      <c r="H16">
        <f>PPCL_Spot!T16</f>
        <v>0</v>
      </c>
      <c r="I16">
        <f>Bawana_NG!T16</f>
        <v>69.607528492810218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660.83131421729024</v>
      </c>
      <c r="P16" s="36">
        <v>75.207129170165658</v>
      </c>
      <c r="Q16" s="36">
        <v>26.7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420.11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548.34000000000015</v>
      </c>
      <c r="AB16" s="75">
        <f>-STOA!P16</f>
        <v>0</v>
      </c>
      <c r="AC16">
        <f t="shared" si="0"/>
        <v>16.172195822862445</v>
      </c>
      <c r="AD16">
        <f t="shared" si="1"/>
        <v>1868.9197885062642</v>
      </c>
      <c r="AE16">
        <f>'IDT-1'!F16</f>
        <v>0</v>
      </c>
      <c r="AF16" s="24"/>
      <c r="AG16">
        <f t="shared" si="2"/>
        <v>1868.9197885062642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8.1242999999999999</v>
      </c>
      <c r="E17">
        <f>GT_NG!T17</f>
        <v>10.171712448860317</v>
      </c>
      <c r="F17">
        <f>GT_Spot!T17</f>
        <v>0</v>
      </c>
      <c r="G17">
        <f>PPCL_NG!T17</f>
        <v>56</v>
      </c>
      <c r="H17">
        <f>PPCL_Spot!T17</f>
        <v>0</v>
      </c>
      <c r="I17">
        <f>Bawana_NG!T17</f>
        <v>69.607528492810218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567.33699930858097</v>
      </c>
      <c r="P17" s="36">
        <v>75.207129170165658</v>
      </c>
      <c r="Q17" s="36">
        <v>26.7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420.11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548.34000000000015</v>
      </c>
      <c r="AB17" s="75">
        <f>-STOA!P17</f>
        <v>0</v>
      </c>
      <c r="AC17">
        <f t="shared" si="0"/>
        <v>15.541576423131504</v>
      </c>
      <c r="AD17">
        <f t="shared" si="1"/>
        <v>1834.6460929972857</v>
      </c>
      <c r="AE17">
        <f>'IDT-1'!F17</f>
        <v>0</v>
      </c>
      <c r="AF17" s="24"/>
      <c r="AG17">
        <f t="shared" si="2"/>
        <v>1834.6460929972857</v>
      </c>
      <c r="AI17" s="34">
        <f>PXIL!J17</f>
        <v>0</v>
      </c>
      <c r="AJ17" s="34">
        <f>PXIL!P17</f>
        <v>0</v>
      </c>
      <c r="AK17" s="34">
        <f>RTM_IEX!J17</f>
        <v>38.590000000000003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8.1242999999999999</v>
      </c>
      <c r="E18">
        <f>GT_NG!T18</f>
        <v>10.171712448860317</v>
      </c>
      <c r="F18">
        <f>GT_Spot!T18</f>
        <v>0</v>
      </c>
      <c r="G18">
        <f>PPCL_NG!T18</f>
        <v>56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546.29077980344891</v>
      </c>
      <c r="P18" s="36">
        <v>75.207129170165658</v>
      </c>
      <c r="Q18" s="36">
        <v>26.7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420.11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548.34000000000015</v>
      </c>
      <c r="AB18" s="75">
        <f>-STOA!P18</f>
        <v>0</v>
      </c>
      <c r="AC18">
        <f t="shared" si="0"/>
        <v>15.283832939948789</v>
      </c>
      <c r="AD18">
        <f t="shared" si="1"/>
        <v>1804.2200884825263</v>
      </c>
      <c r="AE18">
        <f>'IDT-1'!F18</f>
        <v>0</v>
      </c>
      <c r="AF18" s="24"/>
      <c r="AG18">
        <f t="shared" si="2"/>
        <v>1804.2200884825263</v>
      </c>
      <c r="AI18" s="34">
        <f>PXIL!J18</f>
        <v>0</v>
      </c>
      <c r="AJ18" s="34">
        <f>PXIL!P18</f>
        <v>0</v>
      </c>
      <c r="AK18" s="34">
        <f>RTM_IEX!J18</f>
        <v>28.95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8.1242999999999999</v>
      </c>
      <c r="E19">
        <f>GT_NG!T19</f>
        <v>10.171712448860317</v>
      </c>
      <c r="F19">
        <f>GT_Spot!T19</f>
        <v>0</v>
      </c>
      <c r="G19">
        <f>PPCL_NG!T19</f>
        <v>56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535.32606276262266</v>
      </c>
      <c r="P19" s="36">
        <v>75.207129170165658</v>
      </c>
      <c r="Q19" s="36">
        <v>26.7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425.63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548.24000000000012</v>
      </c>
      <c r="AB19" s="75">
        <f>-STOA!P19</f>
        <v>0</v>
      </c>
      <c r="AC19">
        <f t="shared" si="0"/>
        <v>14.99407731680585</v>
      </c>
      <c r="AD19">
        <f t="shared" si="1"/>
        <v>1770.015127064843</v>
      </c>
      <c r="AE19">
        <f>'IDT-1'!F19</f>
        <v>0</v>
      </c>
      <c r="AF19" s="24"/>
      <c r="AG19">
        <f t="shared" si="2"/>
        <v>1770.015127064843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8.1242999999999999</v>
      </c>
      <c r="E20">
        <f>GT_NG!T20</f>
        <v>10.171712448860317</v>
      </c>
      <c r="F20">
        <f>GT_Spot!T20</f>
        <v>0</v>
      </c>
      <c r="G20">
        <f>PPCL_NG!T20</f>
        <v>56</v>
      </c>
      <c r="H20">
        <f>PPCL_Spot!T20</f>
        <v>0</v>
      </c>
      <c r="I20">
        <f>Bawana_NG!T20</f>
        <v>69.607528492810218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530.25015288708744</v>
      </c>
      <c r="P20" s="36">
        <v>75.207129170165658</v>
      </c>
      <c r="Q20" s="36">
        <v>26.7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425.47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-10</v>
      </c>
      <c r="AA20" s="75">
        <f>STOA!J20</f>
        <v>548.24000000000012</v>
      </c>
      <c r="AB20" s="75">
        <f>-STOA!P20</f>
        <v>0</v>
      </c>
      <c r="AC20">
        <f t="shared" si="0"/>
        <v>15.034786490439851</v>
      </c>
      <c r="AD20">
        <f t="shared" si="1"/>
        <v>1754.7360365084839</v>
      </c>
      <c r="AE20">
        <f>'IDT-1'!F20</f>
        <v>0</v>
      </c>
      <c r="AF20" s="24"/>
      <c r="AG20">
        <f t="shared" si="2"/>
        <v>1754.7360365084839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8.1242999999999999</v>
      </c>
      <c r="E21">
        <f>GT_NG!T21</f>
        <v>10.171712448860317</v>
      </c>
      <c r="F21">
        <f>GT_Spot!T21</f>
        <v>0</v>
      </c>
      <c r="G21">
        <f>PPCL_NG!T21</f>
        <v>56</v>
      </c>
      <c r="H21">
        <f>PPCL_Spot!T21</f>
        <v>0</v>
      </c>
      <c r="I21">
        <f>Bawana_NG!T21</f>
        <v>69.607528492810218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520.33455176254085</v>
      </c>
      <c r="P21" s="36">
        <v>75.207129170165658</v>
      </c>
      <c r="Q21" s="36">
        <v>26.7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424.97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548.24000000000012</v>
      </c>
      <c r="AB21" s="75">
        <f>-STOA!P21</f>
        <v>0</v>
      </c>
      <c r="AC21">
        <f t="shared" si="0"/>
        <v>15.074362806866993</v>
      </c>
      <c r="AD21">
        <f t="shared" si="1"/>
        <v>1729.2808590675102</v>
      </c>
      <c r="AE21">
        <f>'IDT-1'!F21</f>
        <v>0</v>
      </c>
      <c r="AF21" s="24"/>
      <c r="AG21">
        <f t="shared" si="2"/>
        <v>1729.2808590675102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-25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8.1242999999999999</v>
      </c>
      <c r="E22">
        <f>GT_NG!T22</f>
        <v>10.171712448860317</v>
      </c>
      <c r="F22">
        <f>GT_Spot!T22</f>
        <v>0</v>
      </c>
      <c r="G22">
        <f>PPCL_NG!T22</f>
        <v>56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520.33455176254085</v>
      </c>
      <c r="P22" s="36">
        <v>75.207129170165658</v>
      </c>
      <c r="Q22" s="36">
        <v>26.7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397.03999999999996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-3</v>
      </c>
      <c r="AA22" s="75">
        <f>STOA!J22</f>
        <v>548.24000000000012</v>
      </c>
      <c r="AB22" s="75">
        <f>-STOA!P22</f>
        <v>0</v>
      </c>
      <c r="AC22">
        <f t="shared" si="0"/>
        <v>14.865185040702057</v>
      </c>
      <c r="AD22">
        <f t="shared" si="1"/>
        <v>1698.5625083408652</v>
      </c>
      <c r="AE22">
        <f>'IDT-1'!F22</f>
        <v>0</v>
      </c>
      <c r="AF22" s="24"/>
      <c r="AG22">
        <f t="shared" si="2"/>
        <v>1698.5625083408652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8.1242999999999999</v>
      </c>
      <c r="E23">
        <f>GT_NG!T23</f>
        <v>10.171712448860317</v>
      </c>
      <c r="F23">
        <f>GT_Spot!T23</f>
        <v>0</v>
      </c>
      <c r="G23">
        <f>PPCL_NG!T23</f>
        <v>56</v>
      </c>
      <c r="H23">
        <f>PPCL_Spot!T23</f>
        <v>0</v>
      </c>
      <c r="I23">
        <f>Bawana_NG!T23</f>
        <v>69.607528492810218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520.33455176254085</v>
      </c>
      <c r="P23" s="36">
        <v>75.207129170165658</v>
      </c>
      <c r="Q23" s="36">
        <v>26.7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423.87000000000006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-81</v>
      </c>
      <c r="AA23" s="75">
        <f>STOA!J23</f>
        <v>567.45000000000005</v>
      </c>
      <c r="AB23" s="75">
        <f>-STOA!P23</f>
        <v>0</v>
      </c>
      <c r="AC23">
        <f t="shared" si="0"/>
        <v>15.700871639460782</v>
      </c>
      <c r="AD23">
        <f t="shared" si="1"/>
        <v>1690.7643502349165</v>
      </c>
      <c r="AE23">
        <f>'IDT-1'!F23</f>
        <v>-24.507999999999999</v>
      </c>
      <c r="AF23" s="24"/>
      <c r="AG23">
        <f t="shared" si="2"/>
        <v>1666.2563502349165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8.1242999999999999</v>
      </c>
      <c r="E24">
        <f>GT_NG!T24</f>
        <v>10.171712448860317</v>
      </c>
      <c r="F24">
        <f>GT_Spot!T24</f>
        <v>0</v>
      </c>
      <c r="G24">
        <f>PPCL_NG!T24</f>
        <v>56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524.59942961984291</v>
      </c>
      <c r="P24" s="36">
        <v>75.207129170165658</v>
      </c>
      <c r="Q24" s="36">
        <v>26.7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377.03000000000003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-59</v>
      </c>
      <c r="AA24" s="75">
        <f>STOA!J24</f>
        <v>567.45000000000005</v>
      </c>
      <c r="AB24" s="75">
        <f>-STOA!P24</f>
        <v>0</v>
      </c>
      <c r="AC24">
        <f t="shared" si="0"/>
        <v>15.241607481423845</v>
      </c>
      <c r="AD24">
        <f t="shared" si="1"/>
        <v>1660.6509637574452</v>
      </c>
      <c r="AE24">
        <f>'IDT-1'!F24</f>
        <v>-24.795000000000002</v>
      </c>
      <c r="AF24" s="24"/>
      <c r="AG24">
        <f t="shared" si="2"/>
        <v>1635.8559637574451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8.1242999999999999</v>
      </c>
      <c r="E25">
        <f>GT_NG!T25</f>
        <v>10.171712448860317</v>
      </c>
      <c r="F25">
        <f>GT_Spot!T25</f>
        <v>0</v>
      </c>
      <c r="G25">
        <f>PPCL_NG!T25</f>
        <v>56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525.35317922952572</v>
      </c>
      <c r="P25" s="36">
        <v>75.207129170165658</v>
      </c>
      <c r="Q25" s="36">
        <v>26.7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373.33740700000004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-114</v>
      </c>
      <c r="AA25" s="75">
        <f>STOA!J25</f>
        <v>567.45000000000005</v>
      </c>
      <c r="AB25" s="75">
        <f>-STOA!P25</f>
        <v>0</v>
      </c>
      <c r="AC25">
        <f t="shared" si="0"/>
        <v>15.719755294565187</v>
      </c>
      <c r="AD25">
        <f t="shared" si="1"/>
        <v>1626.7139725539867</v>
      </c>
      <c r="AE25">
        <f>'IDT-1'!F25</f>
        <v>0</v>
      </c>
      <c r="AF25" s="24"/>
      <c r="AG25">
        <f t="shared" si="2"/>
        <v>1626.7139725539867</v>
      </c>
      <c r="AI25" s="34">
        <f>PXIL!J25</f>
        <v>0</v>
      </c>
      <c r="AJ25" s="34">
        <f>PXIL!P25</f>
        <v>0</v>
      </c>
      <c r="AK25" s="34">
        <f>RTM_IEX!J25</f>
        <v>14.48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8.1242999999999999</v>
      </c>
      <c r="E26">
        <f>GT_NG!T26</f>
        <v>10.171712448860317</v>
      </c>
      <c r="F26">
        <f>GT_Spot!T26</f>
        <v>0</v>
      </c>
      <c r="G26">
        <f>PPCL_NG!T26</f>
        <v>56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533.63217363712704</v>
      </c>
      <c r="P26" s="36">
        <v>75.207129170165658</v>
      </c>
      <c r="Q26" s="36">
        <v>26.7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374.04864600000002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-146</v>
      </c>
      <c r="AA26" s="75">
        <f>STOA!J26</f>
        <v>567.45000000000005</v>
      </c>
      <c r="AB26" s="75">
        <f>-STOA!P26</f>
        <v>0</v>
      </c>
      <c r="AC26">
        <f t="shared" si="0"/>
        <v>16.02577830238549</v>
      </c>
      <c r="AD26">
        <f t="shared" si="1"/>
        <v>1598.5681829537677</v>
      </c>
      <c r="AE26">
        <f>'IDT-1'!F26</f>
        <v>0</v>
      </c>
      <c r="AF26" s="24"/>
      <c r="AG26">
        <f t="shared" si="2"/>
        <v>1598.5681829537677</v>
      </c>
      <c r="AI26" s="34">
        <f>PXIL!J26</f>
        <v>0</v>
      </c>
      <c r="AJ26" s="34">
        <f>PXIL!P26</f>
        <v>0</v>
      </c>
      <c r="AK26" s="34">
        <f>RTM_IEX!J26</f>
        <v>9.65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8.1242999999999999</v>
      </c>
      <c r="E27">
        <f>GT_NG!T27</f>
        <v>10.171712448860317</v>
      </c>
      <c r="F27">
        <f>GT_Spot!T27</f>
        <v>0</v>
      </c>
      <c r="G27">
        <f>PPCL_NG!T27</f>
        <v>56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533.63213478086243</v>
      </c>
      <c r="P27" s="36">
        <v>75.207129170165658</v>
      </c>
      <c r="Q27" s="36">
        <v>26.7</v>
      </c>
      <c r="R27" s="38">
        <v>2.5025432349949135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376.63154599999996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-177</v>
      </c>
      <c r="AA27" s="75">
        <f>STOA!J27</f>
        <v>567.36</v>
      </c>
      <c r="AB27" s="75">
        <f>-STOA!P27</f>
        <v>0</v>
      </c>
      <c r="AC27">
        <f t="shared" si="0"/>
        <v>16.379233588638385</v>
      </c>
      <c r="AD27">
        <f t="shared" si="1"/>
        <v>1578.0301320462449</v>
      </c>
      <c r="AE27">
        <f>'IDT-1'!F27</f>
        <v>0</v>
      </c>
      <c r="AF27" s="24"/>
      <c r="AG27">
        <f t="shared" si="2"/>
        <v>1578.0301320462449</v>
      </c>
      <c r="AI27" s="34">
        <f>PXIL!J27</f>
        <v>0</v>
      </c>
      <c r="AJ27" s="34">
        <f>PXIL!P27</f>
        <v>0</v>
      </c>
      <c r="AK27" s="34">
        <f>RTM_IEX!J27</f>
        <v>14.47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8.1242999999999999</v>
      </c>
      <c r="E28">
        <f>GT_NG!T28</f>
        <v>10.171712448860317</v>
      </c>
      <c r="F28">
        <f>GT_Spot!T28</f>
        <v>0</v>
      </c>
      <c r="G28">
        <f>PPCL_NG!T28</f>
        <v>56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533.66110810531404</v>
      </c>
      <c r="P28" s="36">
        <v>75.207129170165658</v>
      </c>
      <c r="Q28" s="36">
        <v>26.7</v>
      </c>
      <c r="R28" s="38">
        <v>6.26</v>
      </c>
      <c r="S28" s="38">
        <v>0</v>
      </c>
      <c r="T28" s="37">
        <f>SUMPRODUCT(LTA!J28:AN28,LTA!J$101:AN$101,LTA!J$105:AN$105)</f>
        <v>2.16</v>
      </c>
      <c r="U28" s="37">
        <f>SUMPRODUCT(LTA!J28:AN28,LTA!J$102:AN$102,LTA!J$105:AN$105)</f>
        <v>380.09031099999999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-207</v>
      </c>
      <c r="AA28" s="75">
        <f>STOA!J28</f>
        <v>567.36</v>
      </c>
      <c r="AB28" s="75">
        <f>-STOA!P28</f>
        <v>0</v>
      </c>
      <c r="AC28">
        <f t="shared" si="0"/>
        <v>16.703971959136496</v>
      </c>
      <c r="AD28">
        <f t="shared" si="1"/>
        <v>1556.1105887652038</v>
      </c>
      <c r="AE28">
        <f>'IDT-1'!F28</f>
        <v>0</v>
      </c>
      <c r="AF28" s="24"/>
      <c r="AG28">
        <f t="shared" si="2"/>
        <v>1556.1105887652038</v>
      </c>
      <c r="AI28" s="34">
        <f>PXIL!J28</f>
        <v>0</v>
      </c>
      <c r="AJ28" s="34">
        <f>PXIL!P28</f>
        <v>0</v>
      </c>
      <c r="AK28" s="34">
        <f>RTM_IEX!J28</f>
        <v>14.47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8.1242999999999999</v>
      </c>
      <c r="E29">
        <f>GT_NG!T29</f>
        <v>10.171712448860317</v>
      </c>
      <c r="F29">
        <f>GT_Spot!T29</f>
        <v>0</v>
      </c>
      <c r="G29">
        <f>PPCL_NG!T29</f>
        <v>56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530.43366264633164</v>
      </c>
      <c r="P29" s="36">
        <v>75.207129170165658</v>
      </c>
      <c r="Q29" s="36">
        <v>26.7</v>
      </c>
      <c r="R29" s="38">
        <v>9.86</v>
      </c>
      <c r="S29" s="38">
        <v>0</v>
      </c>
      <c r="T29" s="37">
        <f>SUMPRODUCT(LTA!J29:AN29,LTA!J$101:AN$101,LTA!J$105:AN$105)</f>
        <v>5.68</v>
      </c>
      <c r="U29" s="37">
        <f>SUMPRODUCT(LTA!J29:AN29,LTA!J$102:AN$102,LTA!J$105:AN$105)</f>
        <v>385.13136600000001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-247</v>
      </c>
      <c r="AA29" s="75">
        <f>STOA!J29</f>
        <v>567.36</v>
      </c>
      <c r="AB29" s="75">
        <f>-STOA!P29</f>
        <v>0</v>
      </c>
      <c r="AC29">
        <f t="shared" si="0"/>
        <v>17.239492588276605</v>
      </c>
      <c r="AD29">
        <f t="shared" si="1"/>
        <v>1538.9886776770813</v>
      </c>
      <c r="AE29">
        <f>'IDT-1'!F29</f>
        <v>0</v>
      </c>
      <c r="AF29" s="24"/>
      <c r="AG29">
        <f t="shared" si="2"/>
        <v>1538.9886776770813</v>
      </c>
      <c r="AI29" s="34">
        <f>PXIL!J29</f>
        <v>0</v>
      </c>
      <c r="AJ29" s="34">
        <f>PXIL!P29</f>
        <v>0</v>
      </c>
      <c r="AK29" s="34">
        <f>RTM_IEX!J29</f>
        <v>28.95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8.1242999999999999</v>
      </c>
      <c r="E30">
        <f>GT_NG!T30</f>
        <v>10.171712448860317</v>
      </c>
      <c r="F30">
        <f>GT_Spot!T30</f>
        <v>0</v>
      </c>
      <c r="G30">
        <f>PPCL_NG!T30</f>
        <v>56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530.98495047486892</v>
      </c>
      <c r="P30" s="36">
        <v>75.207129170165658</v>
      </c>
      <c r="Q30" s="36">
        <v>26.7</v>
      </c>
      <c r="R30" s="38">
        <v>13.407607493309545</v>
      </c>
      <c r="S30" s="38">
        <v>0</v>
      </c>
      <c r="T30" s="37">
        <f>SUMPRODUCT(LTA!J30:AN30,LTA!J$101:AN$101,LTA!J$105:AN$105)</f>
        <v>9.06</v>
      </c>
      <c r="U30" s="37">
        <f>SUMPRODUCT(LTA!J30:AN30,LTA!J$102:AN$102,LTA!J$105:AN$105)</f>
        <v>389.976744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-273</v>
      </c>
      <c r="AA30" s="75">
        <f>STOA!J30</f>
        <v>567.36</v>
      </c>
      <c r="AB30" s="75">
        <f>-STOA!P30</f>
        <v>0</v>
      </c>
      <c r="AC30">
        <f t="shared" si="0"/>
        <v>17.644326585027233</v>
      </c>
      <c r="AD30">
        <f t="shared" si="1"/>
        <v>1534.5581170021771</v>
      </c>
      <c r="AE30">
        <f>'IDT-1'!F30</f>
        <v>0</v>
      </c>
      <c r="AF30" s="24"/>
      <c r="AG30">
        <f t="shared" si="2"/>
        <v>1534.5581170021771</v>
      </c>
      <c r="AI30" s="34">
        <f>PXIL!J30</f>
        <v>0</v>
      </c>
      <c r="AJ30" s="34">
        <f>PXIL!P30</f>
        <v>0</v>
      </c>
      <c r="AK30" s="34">
        <f>RTM_IEX!J30</f>
        <v>38.6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8.1242999999999999</v>
      </c>
      <c r="E31">
        <f>GT_NG!T31</f>
        <v>10.171712448860317</v>
      </c>
      <c r="F31">
        <f>GT_Spot!T31</f>
        <v>0</v>
      </c>
      <c r="G31">
        <f>PPCL_NG!T31</f>
        <v>56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528.48068808003893</v>
      </c>
      <c r="P31" s="36">
        <v>77.946353045756524</v>
      </c>
      <c r="Q31" s="36">
        <v>26.7</v>
      </c>
      <c r="R31" s="38">
        <v>16.212211459754432</v>
      </c>
      <c r="S31" s="38">
        <v>0</v>
      </c>
      <c r="T31" s="37">
        <f>SUMPRODUCT(LTA!J31:AN31,LTA!J$101:AN$101,LTA!J$105:AN$105)</f>
        <v>12.53</v>
      </c>
      <c r="U31" s="37">
        <f>SUMPRODUCT(LTA!J31:AN31,LTA!J$102:AN$102,LTA!J$105:AN$105)</f>
        <v>395.86130500000002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-297</v>
      </c>
      <c r="AA31" s="75">
        <f>STOA!J31</f>
        <v>567.2700000000001</v>
      </c>
      <c r="AB31" s="75">
        <f>-STOA!P31</f>
        <v>0</v>
      </c>
      <c r="AC31">
        <f t="shared" si="0"/>
        <v>17.788869032581101</v>
      </c>
      <c r="AD31">
        <f t="shared" si="1"/>
        <v>1503.4177010018293</v>
      </c>
      <c r="AE31">
        <f>'IDT-1'!F31</f>
        <v>0</v>
      </c>
      <c r="AF31" s="24"/>
      <c r="AG31">
        <f t="shared" si="2"/>
        <v>1503.4177010018293</v>
      </c>
      <c r="AI31" s="34">
        <f>PXIL!J31</f>
        <v>0</v>
      </c>
      <c r="AJ31" s="34">
        <f>PXIL!P31</f>
        <v>0</v>
      </c>
      <c r="AK31" s="34">
        <f>RTM_IEX!J31</f>
        <v>19.3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8.1242999999999999</v>
      </c>
      <c r="E32">
        <f>GT_NG!T32</f>
        <v>10.171712448860317</v>
      </c>
      <c r="F32">
        <f>GT_Spot!T32</f>
        <v>0</v>
      </c>
      <c r="G32">
        <f>PPCL_NG!T32</f>
        <v>56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521.21924474420712</v>
      </c>
      <c r="P32" s="36">
        <v>75.209999999999994</v>
      </c>
      <c r="Q32" s="36">
        <v>26.7</v>
      </c>
      <c r="R32" s="38">
        <v>19.2</v>
      </c>
      <c r="S32" s="38">
        <v>0</v>
      </c>
      <c r="T32" s="37">
        <f>SUMPRODUCT(LTA!J32:AN32,LTA!J$101:AN$101,LTA!J$105:AN$105)</f>
        <v>18.079999999999998</v>
      </c>
      <c r="U32" s="37">
        <f>SUMPRODUCT(LTA!J32:AN32,LTA!J$102:AN$102,LTA!J$105:AN$105)</f>
        <v>402.05659099999997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-324</v>
      </c>
      <c r="AA32" s="75">
        <f>STOA!J32</f>
        <v>567.2700000000001</v>
      </c>
      <c r="AB32" s="75">
        <f>-STOA!P32</f>
        <v>0</v>
      </c>
      <c r="AC32">
        <f t="shared" si="0"/>
        <v>18.138342627685827</v>
      </c>
      <c r="AD32">
        <f t="shared" si="1"/>
        <v>1490.4435055653819</v>
      </c>
      <c r="AE32">
        <f>'IDT-1'!F32</f>
        <v>0</v>
      </c>
      <c r="AF32" s="24"/>
      <c r="AG32">
        <f t="shared" si="2"/>
        <v>1490.4435055653819</v>
      </c>
      <c r="AI32" s="34">
        <f>PXIL!J32</f>
        <v>0</v>
      </c>
      <c r="AJ32" s="34">
        <f>PXIL!P32</f>
        <v>0</v>
      </c>
      <c r="AK32" s="34">
        <f>RTM_IEX!J32</f>
        <v>28.94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8.1242999999999999</v>
      </c>
      <c r="E33">
        <f>GT_NG!T33</f>
        <v>10.171712448860317</v>
      </c>
      <c r="F33">
        <f>GT_Spot!T33</f>
        <v>0</v>
      </c>
      <c r="G33">
        <f>PPCL_NG!T33</f>
        <v>56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484.20563188585214</v>
      </c>
      <c r="P33" s="36">
        <v>38.599999999999994</v>
      </c>
      <c r="Q33" s="36">
        <v>17.670000000000002</v>
      </c>
      <c r="R33" s="38">
        <v>20.199999999999996</v>
      </c>
      <c r="S33" s="38">
        <v>0</v>
      </c>
      <c r="T33" s="37">
        <f>SUMPRODUCT(LTA!J33:AN33,LTA!J$101:AN$101,LTA!J$105:AN$105)</f>
        <v>22.71</v>
      </c>
      <c r="U33" s="37">
        <f>SUMPRODUCT(LTA!J33:AN33,LTA!J$102:AN$102,LTA!J$105:AN$105)</f>
        <v>367.914447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-191.37</v>
      </c>
      <c r="AA33" s="75">
        <f>STOA!J33</f>
        <v>567.2700000000001</v>
      </c>
      <c r="AB33" s="75">
        <f>-STOA!P33</f>
        <v>0</v>
      </c>
      <c r="AC33">
        <f t="shared" si="0"/>
        <v>16.092059352770278</v>
      </c>
      <c r="AD33">
        <f t="shared" si="1"/>
        <v>1455.0140319819423</v>
      </c>
      <c r="AE33">
        <f>'IDT-1'!F33</f>
        <v>0</v>
      </c>
      <c r="AF33" s="24"/>
      <c r="AG33">
        <f t="shared" si="2"/>
        <v>1455.0140319819423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-30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8.1242999999999999</v>
      </c>
      <c r="E34">
        <f>GT_NG!T34</f>
        <v>10.171712448860317</v>
      </c>
      <c r="F34">
        <f>GT_Spot!T34</f>
        <v>0</v>
      </c>
      <c r="G34">
        <f>PPCL_NG!T34</f>
        <v>56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484.36169232738689</v>
      </c>
      <c r="P34" s="36">
        <v>19.3</v>
      </c>
      <c r="Q34" s="36">
        <v>17.670000000000002</v>
      </c>
      <c r="R34" s="38">
        <v>20.199999999999996</v>
      </c>
      <c r="S34" s="38">
        <v>0</v>
      </c>
      <c r="T34" s="37">
        <f>SUMPRODUCT(LTA!J34:AN34,LTA!J$101:AN$101,LTA!J$105:AN$105)</f>
        <v>30.93</v>
      </c>
      <c r="U34" s="37">
        <f>SUMPRODUCT(LTA!J34:AN34,LTA!J$102:AN$102,LTA!J$105:AN$105)</f>
        <v>337.58020099999999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-150</v>
      </c>
      <c r="AA34" s="75">
        <f>STOA!J34</f>
        <v>567.2700000000001</v>
      </c>
      <c r="AB34" s="75">
        <f>-STOA!P34</f>
        <v>0</v>
      </c>
      <c r="AC34">
        <f t="shared" si="0"/>
        <v>15.479750376249399</v>
      </c>
      <c r="AD34">
        <f t="shared" si="1"/>
        <v>1445.738155399998</v>
      </c>
      <c r="AE34">
        <f>'IDT-1'!F34</f>
        <v>0</v>
      </c>
      <c r="AF34" s="24"/>
      <c r="AG34">
        <f t="shared" si="2"/>
        <v>1445.738155399998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8.1242999999999999</v>
      </c>
      <c r="E35">
        <f>GT_NG!T35</f>
        <v>10.171712448860317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485.05366913567826</v>
      </c>
      <c r="P35" s="36">
        <v>19.3</v>
      </c>
      <c r="Q35" s="36">
        <v>17.670000000000002</v>
      </c>
      <c r="R35" s="38">
        <v>20.2</v>
      </c>
      <c r="S35" s="38">
        <v>0</v>
      </c>
      <c r="T35" s="37">
        <f>SUMPRODUCT(LTA!J35:AN35,LTA!J$101:AN$101,LTA!J$105:AN$105)</f>
        <v>42.13</v>
      </c>
      <c r="U35" s="37">
        <f>SUMPRODUCT(LTA!J35:AN35,LTA!J$102:AN$102,LTA!J$105:AN$105)</f>
        <v>307.446189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-148</v>
      </c>
      <c r="AA35" s="75">
        <f>STOA!J35</f>
        <v>567.17000000000007</v>
      </c>
      <c r="AB35" s="75">
        <f>-STOA!P35</f>
        <v>0</v>
      </c>
      <c r="AC35">
        <f t="shared" si="0"/>
        <v>15.224779387940377</v>
      </c>
      <c r="AD35">
        <f t="shared" si="1"/>
        <v>1439.7410911965983</v>
      </c>
      <c r="AE35">
        <f>'IDT-1'!F35</f>
        <v>0</v>
      </c>
      <c r="AF35" s="24"/>
      <c r="AG35">
        <f t="shared" si="2"/>
        <v>1439.7410911965983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8.1242999999999999</v>
      </c>
      <c r="E36">
        <f>GT_NG!T36</f>
        <v>10.171712448860317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485.05366913567826</v>
      </c>
      <c r="P36" s="36">
        <v>19.3</v>
      </c>
      <c r="Q36" s="36">
        <v>17.670000000000002</v>
      </c>
      <c r="R36" s="38">
        <v>22.2</v>
      </c>
      <c r="S36" s="38">
        <v>0</v>
      </c>
      <c r="T36" s="37">
        <f>SUMPRODUCT(LTA!J36:AN36,LTA!J$101:AN$101,LTA!J$105:AN$105)</f>
        <v>50.37</v>
      </c>
      <c r="U36" s="37">
        <f>SUMPRODUCT(LTA!J36:AN36,LTA!J$102:AN$102,LTA!J$105:AN$105)</f>
        <v>316.38446700000003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-160</v>
      </c>
      <c r="AA36" s="75">
        <f>STOA!J36</f>
        <v>567.17000000000007</v>
      </c>
      <c r="AB36" s="75">
        <f>-STOA!P36</f>
        <v>0</v>
      </c>
      <c r="AC36">
        <f t="shared" si="0"/>
        <v>15.487530815839047</v>
      </c>
      <c r="AD36">
        <f t="shared" si="1"/>
        <v>1446.6566177686996</v>
      </c>
      <c r="AE36">
        <f>'IDT-1'!F36</f>
        <v>0</v>
      </c>
      <c r="AF36" s="24"/>
      <c r="AG36">
        <f t="shared" si="2"/>
        <v>1446.6566177686996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-30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8.1242999999999999</v>
      </c>
      <c r="E37">
        <f>GT_NG!T37</f>
        <v>10.171712448860317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485.04217544093183</v>
      </c>
      <c r="P37" s="36">
        <v>19.3</v>
      </c>
      <c r="Q37" s="36">
        <v>17.670000000000002</v>
      </c>
      <c r="R37" s="38">
        <v>22.2</v>
      </c>
      <c r="S37" s="38">
        <v>0</v>
      </c>
      <c r="T37" s="37">
        <f>SUMPRODUCT(LTA!J37:AN37,LTA!J$101:AN$101,LTA!J$105:AN$105)</f>
        <v>58.53</v>
      </c>
      <c r="U37" s="37">
        <f>SUMPRODUCT(LTA!J37:AN37,LTA!J$102:AN$102,LTA!J$105:AN$105)</f>
        <v>323.87867900000003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-73.099999999999994</v>
      </c>
      <c r="AA37" s="75">
        <f>STOA!J37</f>
        <v>567.17000000000007</v>
      </c>
      <c r="AB37" s="75">
        <f>-STOA!P37</f>
        <v>0</v>
      </c>
      <c r="AC37">
        <f t="shared" si="0"/>
        <v>15.645190238550335</v>
      </c>
      <c r="AD37">
        <f t="shared" si="1"/>
        <v>1459.0416766512419</v>
      </c>
      <c r="AE37">
        <f>'IDT-1'!F37</f>
        <v>0</v>
      </c>
      <c r="AF37" s="24"/>
      <c r="AG37">
        <f t="shared" si="2"/>
        <v>1459.0416766512419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-120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8.1242999999999999</v>
      </c>
      <c r="E38">
        <f>GT_NG!T38</f>
        <v>10.171712448860317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481.65480429099222</v>
      </c>
      <c r="P38" s="36">
        <v>19.3</v>
      </c>
      <c r="Q38" s="36">
        <v>17.670000000000002</v>
      </c>
      <c r="R38" s="38">
        <v>22.2</v>
      </c>
      <c r="S38" s="38">
        <v>0</v>
      </c>
      <c r="T38" s="37">
        <f>SUMPRODUCT(LTA!J38:AN38,LTA!J$101:AN$101,LTA!J$105:AN$105)</f>
        <v>65.63</v>
      </c>
      <c r="U38" s="37">
        <f>SUMPRODUCT(LTA!J38:AN38,LTA!J$102:AN$102,LTA!J$105:AN$105)</f>
        <v>331.33391899999998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-90.96</v>
      </c>
      <c r="AA38" s="75">
        <f>STOA!J38</f>
        <v>567.17000000000007</v>
      </c>
      <c r="AB38" s="75">
        <f>-STOA!P38</f>
        <v>0</v>
      </c>
      <c r="AC38">
        <f t="shared" si="0"/>
        <v>15.805583636608469</v>
      </c>
      <c r="AD38">
        <f t="shared" si="1"/>
        <v>1462.1891521032442</v>
      </c>
      <c r="AE38">
        <f>'IDT-1'!F38</f>
        <v>0</v>
      </c>
      <c r="AF38" s="24"/>
      <c r="AG38">
        <f t="shared" si="2"/>
        <v>1462.1891521032442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-110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8.0310210000000009</v>
      </c>
      <c r="E39">
        <f>GT_NG!T39</f>
        <v>10.083518410286382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481.65480429099222</v>
      </c>
      <c r="P39" s="36">
        <v>19.621347434928925</v>
      </c>
      <c r="Q39" s="36">
        <v>17.670000000000002</v>
      </c>
      <c r="R39" s="38">
        <v>22.2</v>
      </c>
      <c r="S39" s="38">
        <v>0</v>
      </c>
      <c r="T39" s="37">
        <f>SUMPRODUCT(LTA!J39:AN39,LTA!J$101:AN$101,LTA!J$105:AN$105)</f>
        <v>72.72</v>
      </c>
      <c r="U39" s="37">
        <f>SUMPRODUCT(LTA!J39:AN39,LTA!J$102:AN$102,LTA!J$105:AN$105)</f>
        <v>334.118154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-137</v>
      </c>
      <c r="AA39" s="75">
        <f>STOA!J39</f>
        <v>567.09</v>
      </c>
      <c r="AB39" s="75">
        <f>-STOA!P39</f>
        <v>0</v>
      </c>
      <c r="AC39">
        <f t="shared" si="0"/>
        <v>15.347214907453946</v>
      </c>
      <c r="AD39">
        <f t="shared" si="1"/>
        <v>1536.5416302287538</v>
      </c>
      <c r="AE39">
        <f>'IDT-1'!F39</f>
        <v>0</v>
      </c>
      <c r="AF39" s="24"/>
      <c r="AG39">
        <f t="shared" si="2"/>
        <v>1536.5416302287538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8.0310210000000009</v>
      </c>
      <c r="E40">
        <f>GT_NG!T40</f>
        <v>10.083518410286382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481.65480429099222</v>
      </c>
      <c r="P40" s="36">
        <v>19.621347434928925</v>
      </c>
      <c r="Q40" s="36">
        <v>17.670000000000002</v>
      </c>
      <c r="R40" s="38">
        <v>22.2</v>
      </c>
      <c r="S40" s="38">
        <v>0</v>
      </c>
      <c r="T40" s="37">
        <f>SUMPRODUCT(LTA!J40:AN40,LTA!J$101:AN$101,LTA!J$105:AN$105)</f>
        <v>79.69</v>
      </c>
      <c r="U40" s="37">
        <f>SUMPRODUCT(LTA!J40:AN40,LTA!J$102:AN$102,LTA!J$105:AN$105)</f>
        <v>340.86215499999997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-72</v>
      </c>
      <c r="AA40" s="75">
        <f>STOA!J40</f>
        <v>567.09</v>
      </c>
      <c r="AB40" s="75">
        <f>-STOA!P40</f>
        <v>0</v>
      </c>
      <c r="AC40">
        <f t="shared" si="0"/>
        <v>14.911787263736155</v>
      </c>
      <c r="AD40">
        <f t="shared" si="1"/>
        <v>1615.6910588724713</v>
      </c>
      <c r="AE40">
        <f>'IDT-1'!F40</f>
        <v>0</v>
      </c>
      <c r="AF40" s="24"/>
      <c r="AG40">
        <f t="shared" si="2"/>
        <v>1615.6910588724713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8.0310210000000009</v>
      </c>
      <c r="E41">
        <f>GT_NG!T41</f>
        <v>10.083518410286382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478.96545435631225</v>
      </c>
      <c r="P41" s="36">
        <v>19.3</v>
      </c>
      <c r="Q41" s="36">
        <v>17.670000000000002</v>
      </c>
      <c r="R41" s="38">
        <v>22.2</v>
      </c>
      <c r="S41" s="38">
        <v>0</v>
      </c>
      <c r="T41" s="37">
        <f>SUMPRODUCT(LTA!J41:AN41,LTA!J$101:AN$101,LTA!J$105:AN$105)</f>
        <v>86.58</v>
      </c>
      <c r="U41" s="37">
        <f>SUMPRODUCT(LTA!J41:AN41,LTA!J$102:AN$102,LTA!J$105:AN$105)</f>
        <v>347.15613300000001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</v>
      </c>
      <c r="AA41" s="75">
        <f>STOA!J41</f>
        <v>567.09</v>
      </c>
      <c r="AB41" s="75">
        <f>-STOA!P41</f>
        <v>0</v>
      </c>
      <c r="AC41">
        <f t="shared" si="0"/>
        <v>14.666867669760769</v>
      </c>
      <c r="AD41">
        <f t="shared" si="1"/>
        <v>1665.1092590968381</v>
      </c>
      <c r="AE41">
        <f>'IDT-1'!F41</f>
        <v>0</v>
      </c>
      <c r="AF41" s="24"/>
      <c r="AG41">
        <f t="shared" si="2"/>
        <v>1665.1092590968381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8.0310210000000009</v>
      </c>
      <c r="E42">
        <f>GT_NG!T42</f>
        <v>10.083518410286382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503.29107095959472</v>
      </c>
      <c r="P42" s="36">
        <v>19.3</v>
      </c>
      <c r="Q42" s="36">
        <v>17.670000000000002</v>
      </c>
      <c r="R42" s="38">
        <v>21.9</v>
      </c>
      <c r="S42" s="38">
        <v>0</v>
      </c>
      <c r="T42" s="37">
        <f>SUMPRODUCT(LTA!J42:AN42,LTA!J$101:AN$101,LTA!J$105:AN$105)</f>
        <v>93.44</v>
      </c>
      <c r="U42" s="37">
        <f>SUMPRODUCT(LTA!J42:AN42,LTA!J$102:AN$102,LTA!J$105:AN$105)</f>
        <v>353.342938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567.09</v>
      </c>
      <c r="AB42" s="75">
        <f>-STOA!P42</f>
        <v>0</v>
      </c>
      <c r="AC42">
        <f t="shared" si="0"/>
        <v>14.868150960804781</v>
      </c>
      <c r="AD42">
        <f t="shared" si="1"/>
        <v>1714.9803974090762</v>
      </c>
      <c r="AE42">
        <f>'IDT-1'!F42</f>
        <v>0</v>
      </c>
      <c r="AF42" s="24"/>
      <c r="AG42">
        <f t="shared" si="2"/>
        <v>1714.9803974090762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8.0310210000000009</v>
      </c>
      <c r="E43">
        <f>GT_NG!T43</f>
        <v>10.083518410286382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504.43564416097939</v>
      </c>
      <c r="P43" s="36">
        <v>19.3</v>
      </c>
      <c r="Q43" s="36">
        <v>17.670000000000002</v>
      </c>
      <c r="R43" s="38">
        <v>21.9</v>
      </c>
      <c r="S43" s="38">
        <v>0</v>
      </c>
      <c r="T43" s="37">
        <f>SUMPRODUCT(LTA!J43:AN43,LTA!J$101:AN$101,LTA!J$105:AN$105)</f>
        <v>100.22</v>
      </c>
      <c r="U43" s="37">
        <f>SUMPRODUCT(LTA!J43:AN43,LTA!J$102:AN$102,LTA!J$105:AN$105)</f>
        <v>363.23006900000001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566.99</v>
      </c>
      <c r="AB43" s="75">
        <f>-STOA!P43</f>
        <v>0</v>
      </c>
      <c r="AC43">
        <f t="shared" si="0"/>
        <v>15.090686121598631</v>
      </c>
      <c r="AD43">
        <f t="shared" si="1"/>
        <v>1781.4195664496672</v>
      </c>
      <c r="AE43">
        <f>'IDT-1'!F43</f>
        <v>0</v>
      </c>
      <c r="AF43" s="24"/>
      <c r="AG43">
        <f t="shared" si="2"/>
        <v>1781.4195664496672</v>
      </c>
      <c r="AI43" s="34">
        <f>PXIL!J43</f>
        <v>0</v>
      </c>
      <c r="AJ43" s="34">
        <f>PXIL!P43</f>
        <v>0</v>
      </c>
      <c r="AK43" s="34">
        <f>RTM_IEX!J43</f>
        <v>28.95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8.0310210000000009</v>
      </c>
      <c r="E44">
        <f>GT_NG!T44</f>
        <v>10.083518410286382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504.76623483896162</v>
      </c>
      <c r="P44" s="36">
        <v>19.298571428571432</v>
      </c>
      <c r="Q44" s="36">
        <v>17.670000000000002</v>
      </c>
      <c r="R44" s="38">
        <v>21.9</v>
      </c>
      <c r="S44" s="38">
        <v>0</v>
      </c>
      <c r="T44" s="37">
        <f>SUMPRODUCT(LTA!J44:AN44,LTA!J$101:AN$101,LTA!J$105:AN$105)</f>
        <v>104.9</v>
      </c>
      <c r="U44" s="37">
        <f>SUMPRODUCT(LTA!J44:AN44,LTA!J$102:AN$102,LTA!J$105:AN$105)</f>
        <v>409.95857699999993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566.99</v>
      </c>
      <c r="AB44" s="75">
        <f>-STOA!P44</f>
        <v>0</v>
      </c>
      <c r="AC44">
        <f t="shared" si="0"/>
        <v>15.363162550493682</v>
      </c>
      <c r="AD44">
        <f t="shared" si="1"/>
        <v>1813.5847601273258</v>
      </c>
      <c r="AE44">
        <f>'IDT-1'!F44</f>
        <v>0</v>
      </c>
      <c r="AF44" s="24"/>
      <c r="AG44">
        <f t="shared" si="2"/>
        <v>1813.5847601273258</v>
      </c>
      <c r="AI44" s="34">
        <f>PXIL!J44</f>
        <v>0</v>
      </c>
      <c r="AJ44" s="34">
        <f>PXIL!P44</f>
        <v>0</v>
      </c>
      <c r="AK44" s="34">
        <f>RTM_IEX!J44</f>
        <v>9.65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8.0310210000000009</v>
      </c>
      <c r="E45">
        <f>GT_NG!T45</f>
        <v>10.083518410286382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504.95583917674122</v>
      </c>
      <c r="P45" s="36">
        <v>19.3</v>
      </c>
      <c r="Q45" s="36">
        <v>17.670000000000002</v>
      </c>
      <c r="R45" s="38">
        <v>21.9</v>
      </c>
      <c r="S45" s="38">
        <v>0</v>
      </c>
      <c r="T45" s="37">
        <f>SUMPRODUCT(LTA!J45:AN45,LTA!J$101:AN$101,LTA!J$105:AN$105)</f>
        <v>107.57</v>
      </c>
      <c r="U45" s="37">
        <f>SUMPRODUCT(LTA!J45:AN45,LTA!J$102:AN$102,LTA!J$105:AN$105)</f>
        <v>451.40252799999996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566.99</v>
      </c>
      <c r="AB45" s="75">
        <f>-STOA!P45</f>
        <v>0</v>
      </c>
      <c r="AC45">
        <f t="shared" si="0"/>
        <v>15.891456831627922</v>
      </c>
      <c r="AD45">
        <f t="shared" si="1"/>
        <v>1819.7114497553994</v>
      </c>
      <c r="AE45">
        <f>'IDT-1'!F45</f>
        <v>0</v>
      </c>
      <c r="AF45" s="24"/>
      <c r="AG45">
        <f t="shared" si="2"/>
        <v>1819.7114497553994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-28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8.0310210000000009</v>
      </c>
      <c r="E46">
        <f>GT_NG!T46</f>
        <v>10.083518410286382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503.61455831363713</v>
      </c>
      <c r="P46" s="36">
        <v>19.3</v>
      </c>
      <c r="Q46" s="36">
        <v>17.670000000000002</v>
      </c>
      <c r="R46" s="38">
        <v>21.9</v>
      </c>
      <c r="S46" s="38">
        <v>0</v>
      </c>
      <c r="T46" s="37">
        <f>SUMPRODUCT(LTA!J46:AN46,LTA!J$101:AN$101,LTA!J$105:AN$105)</f>
        <v>108.03999999999999</v>
      </c>
      <c r="U46" s="37">
        <f>SUMPRODUCT(LTA!J46:AN46,LTA!J$102:AN$102,LTA!J$105:AN$105)</f>
        <v>494.87804399999993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-21.3</v>
      </c>
      <c r="AA46" s="75">
        <f>STOA!J46</f>
        <v>566.99</v>
      </c>
      <c r="AB46" s="75">
        <f>-STOA!P46</f>
        <v>0</v>
      </c>
      <c r="AC46">
        <f t="shared" si="0"/>
        <v>16.361998804518873</v>
      </c>
      <c r="AD46">
        <f t="shared" si="1"/>
        <v>1848.5451429194045</v>
      </c>
      <c r="AE46">
        <f>'IDT-1'!F46</f>
        <v>0</v>
      </c>
      <c r="AF46" s="24"/>
      <c r="AG46">
        <f t="shared" si="2"/>
        <v>1848.5451429194045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8.0310210000000009</v>
      </c>
      <c r="E47">
        <f>GT_NG!T47</f>
        <v>10.083518410286382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504.86724475036124</v>
      </c>
      <c r="P47" s="36">
        <v>19.3</v>
      </c>
      <c r="Q47" s="36">
        <v>17.670000000000002</v>
      </c>
      <c r="R47" s="38">
        <v>21.9</v>
      </c>
      <c r="S47" s="38">
        <v>0</v>
      </c>
      <c r="T47" s="37">
        <f>SUMPRODUCT(LTA!J47:AN47,LTA!J$101:AN$101,LTA!J$105:AN$105)</f>
        <v>108.44</v>
      </c>
      <c r="U47" s="37">
        <f>SUMPRODUCT(LTA!J47:AN47,LTA!J$102:AN$102,LTA!J$105:AN$105)</f>
        <v>496.46358299999997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566.81000000000006</v>
      </c>
      <c r="AB47" s="75">
        <f>-STOA!P47</f>
        <v>0</v>
      </c>
      <c r="AC47">
        <f t="shared" si="0"/>
        <v>16.139482976848107</v>
      </c>
      <c r="AD47">
        <f t="shared" si="1"/>
        <v>1881.1258841837996</v>
      </c>
      <c r="AE47">
        <f>'IDT-1'!F47</f>
        <v>0</v>
      </c>
      <c r="AF47" s="24"/>
      <c r="AG47">
        <f t="shared" si="2"/>
        <v>1881.1258841837996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-12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8.0310210000000009</v>
      </c>
      <c r="E48">
        <f>GT_NG!T48</f>
        <v>10.083518410286382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504.86724475036124</v>
      </c>
      <c r="P48" s="36">
        <v>19.3</v>
      </c>
      <c r="Q48" s="36">
        <v>17.670000000000002</v>
      </c>
      <c r="R48" s="38">
        <v>21.9</v>
      </c>
      <c r="S48" s="38">
        <v>0</v>
      </c>
      <c r="T48" s="37">
        <f>SUMPRODUCT(LTA!J48:AN48,LTA!J$101:AN$101,LTA!J$105:AN$105)</f>
        <v>108.59</v>
      </c>
      <c r="U48" s="37">
        <f>SUMPRODUCT(LTA!J48:AN48,LTA!J$102:AN$102,LTA!J$105:AN$105)</f>
        <v>497.70094399999999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566.81000000000006</v>
      </c>
      <c r="AB48" s="75">
        <f>-STOA!P48</f>
        <v>0</v>
      </c>
      <c r="AC48">
        <f t="shared" si="0"/>
        <v>16.154902916549439</v>
      </c>
      <c r="AD48">
        <f t="shared" si="1"/>
        <v>1907.0478252440982</v>
      </c>
      <c r="AE48">
        <f>'IDT-1'!F48</f>
        <v>0</v>
      </c>
      <c r="AF48" s="24"/>
      <c r="AG48">
        <f t="shared" si="2"/>
        <v>1907.0478252440982</v>
      </c>
      <c r="AI48" s="34">
        <f>PXIL!J48</f>
        <v>0</v>
      </c>
      <c r="AJ48" s="34">
        <f>PXIL!P48</f>
        <v>0</v>
      </c>
      <c r="AK48" s="34">
        <f>RTM_IEX!J48</f>
        <v>12.55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8.0310210000000009</v>
      </c>
      <c r="E49">
        <f>GT_NG!T49</f>
        <v>10.083518410286382</v>
      </c>
      <c r="F49">
        <f>GT_Spot!T49</f>
        <v>0</v>
      </c>
      <c r="G49">
        <f>PPCL_NG!T49</f>
        <v>56.09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500.58453897967001</v>
      </c>
      <c r="P49" s="36">
        <v>19.3</v>
      </c>
      <c r="Q49" s="36">
        <v>14.270000000000001</v>
      </c>
      <c r="R49" s="38">
        <v>21.9</v>
      </c>
      <c r="S49" s="38">
        <v>0</v>
      </c>
      <c r="T49" s="37">
        <f>SUMPRODUCT(LTA!J49:AN49,LTA!J$101:AN$101,LTA!J$105:AN$105)</f>
        <v>108.59</v>
      </c>
      <c r="U49" s="37">
        <f>SUMPRODUCT(LTA!J49:AN49,LTA!J$102:AN$102,LTA!J$105:AN$105)</f>
        <v>498.509613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566.81000000000006</v>
      </c>
      <c r="AB49" s="75">
        <f>-STOA!P49</f>
        <v>0</v>
      </c>
      <c r="AC49">
        <f t="shared" si="0"/>
        <v>16.413253007675632</v>
      </c>
      <c r="AD49">
        <f t="shared" si="1"/>
        <v>1937.5454383822807</v>
      </c>
      <c r="AE49">
        <f>'IDT-1'!F49</f>
        <v>0</v>
      </c>
      <c r="AF49" s="24"/>
      <c r="AG49">
        <f t="shared" si="2"/>
        <v>1937.5454383822807</v>
      </c>
      <c r="AI49" s="34">
        <f>PXIL!J49</f>
        <v>0</v>
      </c>
      <c r="AJ49" s="34">
        <f>PXIL!P49</f>
        <v>0</v>
      </c>
      <c r="AK49" s="34">
        <f>RTM_IEX!J49</f>
        <v>50.18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8.0310210000000009</v>
      </c>
      <c r="E50">
        <f>GT_NG!T50</f>
        <v>10.083518410286382</v>
      </c>
      <c r="F50">
        <f>GT_Spot!T50</f>
        <v>0</v>
      </c>
      <c r="G50">
        <f>PPCL_NG!T50</f>
        <v>56.09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500.58453897967001</v>
      </c>
      <c r="P50" s="36">
        <v>19.3</v>
      </c>
      <c r="Q50" s="36">
        <v>14.270000000000001</v>
      </c>
      <c r="R50" s="38">
        <v>21.9</v>
      </c>
      <c r="S50" s="38">
        <v>0</v>
      </c>
      <c r="T50" s="37">
        <f>SUMPRODUCT(LTA!J50:AN50,LTA!J$101:AN$101,LTA!J$105:AN$105)</f>
        <v>108.59</v>
      </c>
      <c r="U50" s="37">
        <f>SUMPRODUCT(LTA!J50:AN50,LTA!J$102:AN$102,LTA!J$105:AN$105)</f>
        <v>499.08445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28.95</v>
      </c>
      <c r="Z50" s="34">
        <f>IEX!P50</f>
        <v>0</v>
      </c>
      <c r="AA50" s="75">
        <f>STOA!J50</f>
        <v>566.81000000000006</v>
      </c>
      <c r="AB50" s="75">
        <f>-STOA!P50</f>
        <v>0</v>
      </c>
      <c r="AC50">
        <f t="shared" si="0"/>
        <v>16.628753638475636</v>
      </c>
      <c r="AD50">
        <f t="shared" si="1"/>
        <v>1962.9847747514809</v>
      </c>
      <c r="AE50">
        <f>'IDT-1'!F50</f>
        <v>0</v>
      </c>
      <c r="AF50" s="24"/>
      <c r="AG50">
        <f t="shared" si="2"/>
        <v>1962.9847747514809</v>
      </c>
      <c r="AI50" s="34">
        <f>PXIL!J50</f>
        <v>0</v>
      </c>
      <c r="AJ50" s="34">
        <f>PXIL!P50</f>
        <v>0</v>
      </c>
      <c r="AK50" s="34">
        <f>RTM_IEX!J50</f>
        <v>46.31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8.0310210000000009</v>
      </c>
      <c r="E51">
        <f>GT_NG!T51</f>
        <v>10.083518410286382</v>
      </c>
      <c r="F51">
        <f>GT_Spot!T51</f>
        <v>0</v>
      </c>
      <c r="G51">
        <f>PPCL_NG!T51</f>
        <v>56.09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504.56457626938004</v>
      </c>
      <c r="P51" s="36">
        <v>19.3</v>
      </c>
      <c r="Q51" s="36">
        <v>17.670000000000002</v>
      </c>
      <c r="R51" s="38">
        <v>21.9</v>
      </c>
      <c r="S51" s="38">
        <v>0</v>
      </c>
      <c r="T51" s="37">
        <f>SUMPRODUCT(LTA!J51:AN51,LTA!J$101:AN$101,LTA!J$105:AN$105)</f>
        <v>108.59</v>
      </c>
      <c r="U51" s="37">
        <f>SUMPRODUCT(LTA!J51:AN51,LTA!J$102:AN$102,LTA!J$105:AN$105)</f>
        <v>498.91881899999998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50.17</v>
      </c>
      <c r="Z51" s="34">
        <f>IEX!P51</f>
        <v>0</v>
      </c>
      <c r="AA51" s="75">
        <f>STOA!J51</f>
        <v>566.71</v>
      </c>
      <c r="AB51" s="75">
        <f>-STOA!P51</f>
        <v>0</v>
      </c>
      <c r="AC51">
        <f t="shared" si="0"/>
        <v>16.899270651309198</v>
      </c>
      <c r="AD51">
        <f t="shared" si="1"/>
        <v>1994.9186640283574</v>
      </c>
      <c r="AE51">
        <f>'IDT-1'!F51</f>
        <v>0</v>
      </c>
      <c r="AF51" s="24"/>
      <c r="AG51">
        <f t="shared" si="2"/>
        <v>1994.9186640283574</v>
      </c>
      <c r="AI51" s="34">
        <f>PXIL!J51</f>
        <v>0</v>
      </c>
      <c r="AJ51" s="34">
        <f>PXIL!P51</f>
        <v>0</v>
      </c>
      <c r="AK51" s="34">
        <f>RTM_IEX!J51</f>
        <v>50.18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8.0310210000000009</v>
      </c>
      <c r="E52">
        <f>GT_NG!T52</f>
        <v>10.083518410286382</v>
      </c>
      <c r="F52">
        <f>GT_Spot!T52</f>
        <v>0</v>
      </c>
      <c r="G52">
        <f>PPCL_NG!T52</f>
        <v>56.09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502.93421003850716</v>
      </c>
      <c r="P52" s="36">
        <v>19.3</v>
      </c>
      <c r="Q52" s="36">
        <v>17.670000000000002</v>
      </c>
      <c r="R52" s="38">
        <v>21.9</v>
      </c>
      <c r="S52" s="38">
        <v>0</v>
      </c>
      <c r="T52" s="37">
        <f>SUMPRODUCT(LTA!J52:AN52,LTA!J$101:AN$101,LTA!J$105:AN$105)</f>
        <v>108.59</v>
      </c>
      <c r="U52" s="37">
        <f>SUMPRODUCT(LTA!J52:AN52,LTA!J$102:AN$102,LTA!J$105:AN$105)</f>
        <v>498.49986999999999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72.37</v>
      </c>
      <c r="Z52" s="34">
        <f>IEX!P52</f>
        <v>0</v>
      </c>
      <c r="AA52" s="75">
        <f>STOA!J52</f>
        <v>566.71</v>
      </c>
      <c r="AB52" s="75">
        <f>-STOA!P52</f>
        <v>0</v>
      </c>
      <c r="AC52">
        <f t="shared" si="0"/>
        <v>17.092812403369862</v>
      </c>
      <c r="AD52">
        <f t="shared" si="1"/>
        <v>2017.7658070454233</v>
      </c>
      <c r="AE52">
        <f>'IDT-1'!F52</f>
        <v>0</v>
      </c>
      <c r="AF52" s="24"/>
      <c r="AG52">
        <f t="shared" si="2"/>
        <v>2017.7658070454233</v>
      </c>
      <c r="AI52" s="34">
        <f>PXIL!J52</f>
        <v>0</v>
      </c>
      <c r="AJ52" s="34">
        <f>PXIL!P52</f>
        <v>0</v>
      </c>
      <c r="AK52" s="34">
        <f>RTM_IEX!J52</f>
        <v>53.07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8.0310210000000009</v>
      </c>
      <c r="E53">
        <f>GT_NG!T53</f>
        <v>10.083518410286382</v>
      </c>
      <c r="F53">
        <f>GT_Spot!T53</f>
        <v>0</v>
      </c>
      <c r="G53">
        <f>PPCL_NG!T53</f>
        <v>56.09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506.36994830924914</v>
      </c>
      <c r="P53" s="36">
        <v>18.71</v>
      </c>
      <c r="Q53" s="36">
        <v>17.670000000000002</v>
      </c>
      <c r="R53" s="38">
        <v>21.9</v>
      </c>
      <c r="S53" s="38">
        <v>0</v>
      </c>
      <c r="T53" s="37">
        <f>SUMPRODUCT(LTA!J53:AN53,LTA!J$101:AN$101,LTA!J$105:AN$105)</f>
        <v>108.59</v>
      </c>
      <c r="U53" s="37">
        <f>SUMPRODUCT(LTA!J53:AN53,LTA!J$102:AN$102,LTA!J$105:AN$105)</f>
        <v>497.057906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94.56</v>
      </c>
      <c r="Z53" s="34">
        <f>IEX!P53</f>
        <v>0</v>
      </c>
      <c r="AA53" s="75">
        <f>STOA!J53</f>
        <v>566.71</v>
      </c>
      <c r="AB53" s="75">
        <f>-STOA!P53</f>
        <v>0</v>
      </c>
      <c r="AC53">
        <f t="shared" si="0"/>
        <v>17.128880107244097</v>
      </c>
      <c r="AD53">
        <f t="shared" si="1"/>
        <v>2022.0235136122915</v>
      </c>
      <c r="AE53">
        <f>'IDT-1'!F53</f>
        <v>0</v>
      </c>
      <c r="AF53" s="24"/>
      <c r="AG53">
        <f t="shared" si="2"/>
        <v>2022.0235136122915</v>
      </c>
      <c r="AI53" s="34">
        <f>PXIL!J53</f>
        <v>0</v>
      </c>
      <c r="AJ53" s="34">
        <f>PXIL!P53</f>
        <v>0</v>
      </c>
      <c r="AK53" s="34">
        <f>RTM_IEX!J53</f>
        <v>33.770000000000003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8.0310210000000009</v>
      </c>
      <c r="E54">
        <f>GT_NG!T54</f>
        <v>10.083518410286382</v>
      </c>
      <c r="F54">
        <f>GT_Spot!T54</f>
        <v>0</v>
      </c>
      <c r="G54">
        <f>PPCL_NG!T54</f>
        <v>56.09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506.49085372260652</v>
      </c>
      <c r="P54" s="36">
        <v>18.71</v>
      </c>
      <c r="Q54" s="36">
        <v>17.670000000000002</v>
      </c>
      <c r="R54" s="38">
        <v>21.9</v>
      </c>
      <c r="S54" s="38">
        <v>0</v>
      </c>
      <c r="T54" s="37">
        <f>SUMPRODUCT(LTA!J54:AN54,LTA!J$101:AN$101,LTA!J$105:AN$105)</f>
        <v>108.59</v>
      </c>
      <c r="U54" s="37">
        <f>SUMPRODUCT(LTA!J54:AN54,LTA!J$102:AN$102,LTA!J$105:AN$105)</f>
        <v>495.19699299999996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94.56</v>
      </c>
      <c r="Z54" s="34">
        <f>IEX!P54</f>
        <v>0</v>
      </c>
      <c r="AA54" s="75">
        <f>STOA!J54</f>
        <v>566.71</v>
      </c>
      <c r="AB54" s="75">
        <f>-STOA!P54</f>
        <v>0</v>
      </c>
      <c r="AC54">
        <f t="shared" si="0"/>
        <v>17.114264043516297</v>
      </c>
      <c r="AD54">
        <f t="shared" si="1"/>
        <v>2020.2981220893766</v>
      </c>
      <c r="AE54">
        <f>'IDT-1'!F54</f>
        <v>0</v>
      </c>
      <c r="AF54" s="24"/>
      <c r="AG54">
        <f t="shared" si="2"/>
        <v>2020.2981220893766</v>
      </c>
      <c r="AI54" s="34">
        <f>PXIL!J54</f>
        <v>0</v>
      </c>
      <c r="AJ54" s="34">
        <f>PXIL!P54</f>
        <v>0</v>
      </c>
      <c r="AK54" s="34">
        <f>RTM_IEX!J54</f>
        <v>33.770000000000003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8.0310210000000009</v>
      </c>
      <c r="E55">
        <f>GT_NG!T55</f>
        <v>10.083518410286382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503.97920497130383</v>
      </c>
      <c r="P55" s="36">
        <v>60.31</v>
      </c>
      <c r="Q55" s="36">
        <v>17.670000000000002</v>
      </c>
      <c r="R55" s="38">
        <v>21.9</v>
      </c>
      <c r="S55" s="38">
        <v>0</v>
      </c>
      <c r="T55" s="37">
        <f>SUMPRODUCT(LTA!J55:AN55,LTA!J$101:AN$101,LTA!J$105:AN$105)</f>
        <v>108.59</v>
      </c>
      <c r="U55" s="37">
        <f>SUMPRODUCT(LTA!J55:AN55,LTA!J$102:AN$102,LTA!J$105:AN$105)</f>
        <v>493.11584599999998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27.98</v>
      </c>
      <c r="Z55" s="34">
        <f>IEX!P55</f>
        <v>0</v>
      </c>
      <c r="AA55" s="75">
        <f>STOA!J55</f>
        <v>566.62</v>
      </c>
      <c r="AB55" s="75">
        <f>-STOA!P55</f>
        <v>0</v>
      </c>
      <c r="AC55">
        <f t="shared" si="0"/>
        <v>16.73390939825336</v>
      </c>
      <c r="AD55">
        <f t="shared" si="1"/>
        <v>1939.2456809833368</v>
      </c>
      <c r="AE55">
        <f>'IDT-1'!F55</f>
        <v>0</v>
      </c>
      <c r="AF55" s="24"/>
      <c r="AG55">
        <f t="shared" si="2"/>
        <v>1939.2456809833368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-18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8.0310210000000009</v>
      </c>
      <c r="E56">
        <f>GT_NG!T56</f>
        <v>10.083518410286382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503.98445170057857</v>
      </c>
      <c r="P56" s="36">
        <v>60.307138451319041</v>
      </c>
      <c r="Q56" s="36">
        <v>17.670000000000002</v>
      </c>
      <c r="R56" s="38">
        <v>21.400000000000002</v>
      </c>
      <c r="S56" s="38">
        <v>0</v>
      </c>
      <c r="T56" s="37">
        <f>SUMPRODUCT(LTA!J56:AN56,LTA!J$101:AN$101,LTA!J$105:AN$105)</f>
        <v>108.59</v>
      </c>
      <c r="U56" s="37">
        <f>SUMPRODUCT(LTA!J56:AN56,LTA!J$102:AN$102,LTA!J$105:AN$105)</f>
        <v>490.43652099999997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27.98</v>
      </c>
      <c r="Z56" s="34">
        <f>IEX!P56</f>
        <v>0</v>
      </c>
      <c r="AA56" s="75">
        <f>STOA!J56</f>
        <v>566.62</v>
      </c>
      <c r="AB56" s="75">
        <f>-STOA!P56</f>
        <v>0</v>
      </c>
      <c r="AC56">
        <f t="shared" si="0"/>
        <v>16.715694261495234</v>
      </c>
      <c r="AD56">
        <f t="shared" si="1"/>
        <v>1935.0869563006886</v>
      </c>
      <c r="AE56">
        <f>'IDT-1'!F56</f>
        <v>0</v>
      </c>
      <c r="AF56" s="24"/>
      <c r="AG56">
        <f t="shared" si="2"/>
        <v>1935.0869563006886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-19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8.0310210000000009</v>
      </c>
      <c r="E57">
        <f>GT_NG!T57</f>
        <v>10.083518410286382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497.50701520326083</v>
      </c>
      <c r="P57" s="36">
        <v>58.69</v>
      </c>
      <c r="Q57" s="36">
        <v>7.7299999999999995</v>
      </c>
      <c r="R57" s="38">
        <v>21.400000000000002</v>
      </c>
      <c r="S57" s="38">
        <v>0</v>
      </c>
      <c r="T57" s="37">
        <f>SUMPRODUCT(LTA!J57:AN57,LTA!J$101:AN$101,LTA!J$105:AN$105)</f>
        <v>108.59</v>
      </c>
      <c r="U57" s="37">
        <f>SUMPRODUCT(LTA!J57:AN57,LTA!J$102:AN$102,LTA!J$105:AN$105)</f>
        <v>484.77583799999996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91.67</v>
      </c>
      <c r="Z57" s="34">
        <f>IEX!P57</f>
        <v>0</v>
      </c>
      <c r="AA57" s="75">
        <f>STOA!J57</f>
        <v>566.62</v>
      </c>
      <c r="AB57" s="75">
        <f>-STOA!P57</f>
        <v>0</v>
      </c>
      <c r="AC57">
        <f t="shared" si="0"/>
        <v>16.890698097953798</v>
      </c>
      <c r="AD57">
        <f t="shared" si="1"/>
        <v>1993.9066945155935</v>
      </c>
      <c r="AE57">
        <f>'IDT-1'!F57</f>
        <v>0</v>
      </c>
      <c r="AF57" s="24"/>
      <c r="AG57">
        <f t="shared" si="2"/>
        <v>1993.9066945155935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8.0310210000000009</v>
      </c>
      <c r="E58">
        <f>GT_NG!T58</f>
        <v>10.083518410286382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495.87303479042777</v>
      </c>
      <c r="P58" s="36">
        <v>58.69</v>
      </c>
      <c r="Q58" s="36">
        <v>7.72</v>
      </c>
      <c r="R58" s="38">
        <v>21.9</v>
      </c>
      <c r="S58" s="38">
        <v>0</v>
      </c>
      <c r="T58" s="37">
        <f>SUMPRODUCT(LTA!J58:AN58,LTA!J$101:AN$101,LTA!J$105:AN$105)</f>
        <v>108.39</v>
      </c>
      <c r="U58" s="37">
        <f>SUMPRODUCT(LTA!J58:AN58,LTA!J$102:AN$102,LTA!J$105:AN$105)</f>
        <v>484.92198299999995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160.16999999999999</v>
      </c>
      <c r="Z58" s="34">
        <f>IEX!P58</f>
        <v>0</v>
      </c>
      <c r="AA58" s="75">
        <f>STOA!J58</f>
        <v>566.62</v>
      </c>
      <c r="AB58" s="75">
        <f>-STOA!P58</f>
        <v>0</v>
      </c>
      <c r="AC58">
        <f t="shared" si="0"/>
        <v>17.496524280485996</v>
      </c>
      <c r="AD58">
        <f t="shared" si="1"/>
        <v>2065.4230329202283</v>
      </c>
      <c r="AE58">
        <f>'IDT-1'!F58</f>
        <v>0</v>
      </c>
      <c r="AF58" s="24"/>
      <c r="AG58">
        <f t="shared" si="2"/>
        <v>2065.4230329202283</v>
      </c>
      <c r="AI58" s="34">
        <f>PXIL!J58</f>
        <v>0</v>
      </c>
      <c r="AJ58" s="34">
        <f>PXIL!P58</f>
        <v>0</v>
      </c>
      <c r="AK58" s="34">
        <f>RTM_IEX!J58</f>
        <v>4.82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8.0310210000000009</v>
      </c>
      <c r="E59">
        <f>GT_NG!T59</f>
        <v>10.083518410286382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491.89023334461825</v>
      </c>
      <c r="P59" s="36">
        <v>70.017273258304428</v>
      </c>
      <c r="Q59" s="36">
        <v>26.7</v>
      </c>
      <c r="R59" s="38">
        <v>21.9</v>
      </c>
      <c r="S59" s="38">
        <v>0</v>
      </c>
      <c r="T59" s="37">
        <f>SUMPRODUCT(LTA!J59:AN59,LTA!J$101:AN$101,LTA!J$105:AN$105)</f>
        <v>108.06</v>
      </c>
      <c r="U59" s="37">
        <f>SUMPRODUCT(LTA!J59:AN59,LTA!J$102:AN$102,LTA!J$105:AN$105)</f>
        <v>484.993291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162.1</v>
      </c>
      <c r="Z59" s="34">
        <f>IEX!P59</f>
        <v>0</v>
      </c>
      <c r="AA59" s="75">
        <f>STOA!J59</f>
        <v>566.62</v>
      </c>
      <c r="AB59" s="75">
        <f>-STOA!P59</f>
        <v>0</v>
      </c>
      <c r="AC59">
        <f t="shared" si="0"/>
        <v>17.958656830910954</v>
      </c>
      <c r="AD59">
        <f t="shared" si="1"/>
        <v>2119.976680182298</v>
      </c>
      <c r="AE59">
        <f>'IDT-1'!F59</f>
        <v>0</v>
      </c>
      <c r="AF59" s="24"/>
      <c r="AG59">
        <f t="shared" si="2"/>
        <v>2119.976680182298</v>
      </c>
      <c r="AI59" s="34">
        <f>PXIL!J59</f>
        <v>0</v>
      </c>
      <c r="AJ59" s="34">
        <f>PXIL!P59</f>
        <v>0</v>
      </c>
      <c r="AK59" s="34">
        <f>RTM_IEX!J59</f>
        <v>31.84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8.0310210000000009</v>
      </c>
      <c r="E60">
        <f>GT_NG!T60</f>
        <v>10.083518410286382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529.14790924045724</v>
      </c>
      <c r="P60" s="36">
        <v>75.207129170165658</v>
      </c>
      <c r="Q60" s="36">
        <v>26.7</v>
      </c>
      <c r="R60" s="38">
        <v>21.9</v>
      </c>
      <c r="S60" s="38">
        <v>0</v>
      </c>
      <c r="T60" s="37">
        <f>SUMPRODUCT(LTA!J60:AN60,LTA!J$101:AN$101,LTA!J$105:AN$105)</f>
        <v>104.55</v>
      </c>
      <c r="U60" s="37">
        <f>SUMPRODUCT(LTA!J60:AN60,LTA!J$102:AN$102,LTA!J$105:AN$105)</f>
        <v>483.98001899999997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208.43</v>
      </c>
      <c r="Z60" s="34">
        <f>IEX!P60</f>
        <v>0</v>
      </c>
      <c r="AA60" s="75">
        <f>STOA!J60</f>
        <v>566.62</v>
      </c>
      <c r="AB60" s="75">
        <f>-STOA!P60</f>
        <v>0</v>
      </c>
      <c r="AC60">
        <f t="shared" si="0"/>
        <v>18.466705875094753</v>
      </c>
      <c r="AD60">
        <f t="shared" si="1"/>
        <v>2163.8828909458148</v>
      </c>
      <c r="AE60">
        <f>'IDT-1'!F60</f>
        <v>0</v>
      </c>
      <c r="AF60" s="24"/>
      <c r="AG60">
        <f t="shared" si="2"/>
        <v>2163.8828909458148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-8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8.0310210000000009</v>
      </c>
      <c r="E61">
        <f>GT_NG!T61</f>
        <v>10.083518410286382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631.44945914581081</v>
      </c>
      <c r="P61" s="36">
        <v>75.207129170165658</v>
      </c>
      <c r="Q61" s="36">
        <v>26.7</v>
      </c>
      <c r="R61" s="38">
        <v>21.9</v>
      </c>
      <c r="S61" s="38">
        <v>0</v>
      </c>
      <c r="T61" s="37">
        <f>SUMPRODUCT(LTA!J61:AN61,LTA!J$101:AN$101,LTA!J$105:AN$105)</f>
        <v>98.91</v>
      </c>
      <c r="U61" s="37">
        <f>SUMPRODUCT(LTA!J61:AN61,LTA!J$102:AN$102,LTA!J$105:AN$105)</f>
        <v>481.80337899999995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202.63</v>
      </c>
      <c r="Z61" s="34">
        <f>IEX!P61</f>
        <v>0</v>
      </c>
      <c r="AA61" s="75">
        <f>STOA!J61</f>
        <v>566.62</v>
      </c>
      <c r="AB61" s="75">
        <f>-STOA!P61</f>
        <v>0</v>
      </c>
      <c r="AC61">
        <f t="shared" si="0"/>
        <v>19.694515108618397</v>
      </c>
      <c r="AD61">
        <f t="shared" si="1"/>
        <v>2194.3399916176445</v>
      </c>
      <c r="AE61">
        <f>'IDT-1'!F61</f>
        <v>0</v>
      </c>
      <c r="AF61" s="24"/>
      <c r="AG61">
        <f t="shared" si="2"/>
        <v>2194.3399916176445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-65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8.0310210000000009</v>
      </c>
      <c r="E62">
        <f>GT_NG!T62</f>
        <v>10.083518410286382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748.93852549513917</v>
      </c>
      <c r="P62" s="36">
        <v>75.207129170165658</v>
      </c>
      <c r="Q62" s="36">
        <v>26.7</v>
      </c>
      <c r="R62" s="38">
        <v>21.9</v>
      </c>
      <c r="S62" s="38">
        <v>0</v>
      </c>
      <c r="T62" s="37">
        <f>SUMPRODUCT(LTA!J62:AN62,LTA!J$101:AN$101,LTA!J$105:AN$105)</f>
        <v>93.32</v>
      </c>
      <c r="U62" s="37">
        <f>SUMPRODUCT(LTA!J62:AN62,LTA!J$102:AN$102,LTA!J$105:AN$105)</f>
        <v>526.10187900000005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566.62</v>
      </c>
      <c r="AB62" s="75">
        <f>-STOA!P62</f>
        <v>0</v>
      </c>
      <c r="AC62">
        <f t="shared" si="0"/>
        <v>18.810557413834964</v>
      </c>
      <c r="AD62">
        <f t="shared" si="1"/>
        <v>2220.5415156617564</v>
      </c>
      <c r="AE62">
        <f>'IDT-1'!F62</f>
        <v>0</v>
      </c>
      <c r="AF62" s="24"/>
      <c r="AG62">
        <f t="shared" si="2"/>
        <v>2220.5415156617564</v>
      </c>
      <c r="AI62" s="34">
        <f>PXIL!J62</f>
        <v>0</v>
      </c>
      <c r="AJ62" s="34">
        <f>PXIL!P62</f>
        <v>0</v>
      </c>
      <c r="AK62" s="34">
        <f>RTM_IEX!J62</f>
        <v>6.75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8.0310210000000009</v>
      </c>
      <c r="E63">
        <f>GT_NG!T63</f>
        <v>10.083518410286382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69.607411882807838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641.50953848896825</v>
      </c>
      <c r="P63" s="36">
        <v>44.918061118784529</v>
      </c>
      <c r="Q63" s="36">
        <v>7.72</v>
      </c>
      <c r="R63" s="38">
        <v>21.9</v>
      </c>
      <c r="S63" s="38">
        <v>0</v>
      </c>
      <c r="T63" s="37">
        <f>SUMPRODUCT(LTA!J63:AN63,LTA!J$101:AN$101,LTA!J$105:AN$105)</f>
        <v>89.73</v>
      </c>
      <c r="U63" s="37">
        <f>SUMPRODUCT(LTA!J63:AN63,LTA!J$102:AN$102,LTA!J$105:AN$105)</f>
        <v>497.95795499999997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301.05</v>
      </c>
      <c r="Z63" s="34">
        <f>IEX!P63</f>
        <v>0</v>
      </c>
      <c r="AA63" s="75">
        <f>STOA!J63</f>
        <v>566.71</v>
      </c>
      <c r="AB63" s="75">
        <f>-STOA!P63</f>
        <v>0</v>
      </c>
      <c r="AC63">
        <f t="shared" si="0"/>
        <v>20.335919878933794</v>
      </c>
      <c r="AD63">
        <f t="shared" si="1"/>
        <v>2249.971586021913</v>
      </c>
      <c r="AE63">
        <f>'IDT-1'!F63</f>
        <v>0</v>
      </c>
      <c r="AF63" s="24"/>
      <c r="AG63">
        <f t="shared" si="2"/>
        <v>2249.971586021913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-75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8.0310210000000009</v>
      </c>
      <c r="E64">
        <f>GT_NG!T64</f>
        <v>10.083518410286382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69.607411882807838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544.40795656477485</v>
      </c>
      <c r="P64" s="36">
        <v>70.017273258304428</v>
      </c>
      <c r="Q64" s="36">
        <v>26.7</v>
      </c>
      <c r="R64" s="38">
        <v>22.2</v>
      </c>
      <c r="S64" s="38">
        <v>0</v>
      </c>
      <c r="T64" s="37">
        <f>SUMPRODUCT(LTA!J64:AN64,LTA!J$101:AN$101,LTA!J$105:AN$105)</f>
        <v>82.99</v>
      </c>
      <c r="U64" s="37">
        <f>SUMPRODUCT(LTA!J64:AN64,LTA!J$102:AN$102,LTA!J$105:AN$105)</f>
        <v>521.82654700000001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288.23</v>
      </c>
      <c r="Z64" s="34">
        <f>IEX!P64</f>
        <v>0</v>
      </c>
      <c r="AA64" s="75">
        <f>STOA!J64</f>
        <v>566.71</v>
      </c>
      <c r="AB64" s="75">
        <f>-STOA!P64</f>
        <v>0</v>
      </c>
      <c r="AC64">
        <f t="shared" si="0"/>
        <v>19.505686259298081</v>
      </c>
      <c r="AD64">
        <f t="shared" si="1"/>
        <v>2252.3880418568751</v>
      </c>
      <c r="AE64">
        <f>'IDT-1'!F64</f>
        <v>0</v>
      </c>
      <c r="AF64" s="24"/>
      <c r="AG64">
        <f t="shared" si="2"/>
        <v>2252.3880418568751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-25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8.0310210000000009</v>
      </c>
      <c r="E65">
        <f>GT_NG!T65</f>
        <v>10.083518410286382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69.607411882807838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533.43531041239976</v>
      </c>
      <c r="P65" s="36">
        <v>70.017273258304428</v>
      </c>
      <c r="Q65" s="36">
        <v>26.7</v>
      </c>
      <c r="R65" s="38">
        <v>22.2</v>
      </c>
      <c r="S65" s="38">
        <v>0</v>
      </c>
      <c r="T65" s="37">
        <f>SUMPRODUCT(LTA!J65:AN65,LTA!J$101:AN$101,LTA!J$105:AN$105)</f>
        <v>75.930000000000007</v>
      </c>
      <c r="U65" s="37">
        <f>SUMPRODUCT(LTA!J65:AN65,LTA!J$102:AN$102,LTA!J$105:AN$105)</f>
        <v>515.92228900000009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266.31</v>
      </c>
      <c r="Z65" s="34">
        <f>IEX!P65</f>
        <v>0</v>
      </c>
      <c r="AA65" s="75">
        <f>STOA!J65</f>
        <v>566.71</v>
      </c>
      <c r="AB65" s="75">
        <f>-STOA!P65</f>
        <v>0</v>
      </c>
      <c r="AC65">
        <f t="shared" si="0"/>
        <v>18.949197321295905</v>
      </c>
      <c r="AD65">
        <f t="shared" si="1"/>
        <v>2236.9076266425027</v>
      </c>
      <c r="AE65">
        <f>'IDT-1'!F65</f>
        <v>0</v>
      </c>
      <c r="AF65" s="24"/>
      <c r="AG65">
        <f t="shared" si="2"/>
        <v>2236.9076266425027</v>
      </c>
      <c r="AI65" s="34">
        <f>PXIL!J65</f>
        <v>0</v>
      </c>
      <c r="AJ65" s="34">
        <f>PXIL!P65</f>
        <v>0</v>
      </c>
      <c r="AK65" s="34">
        <f>RTM_IEX!J65</f>
        <v>4.82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8.0310210000000009</v>
      </c>
      <c r="E66">
        <f>GT_NG!T66</f>
        <v>10.083518410286382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69.607411882807838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537.59369765121835</v>
      </c>
      <c r="P66" s="36">
        <v>70.017273258304428</v>
      </c>
      <c r="Q66" s="36">
        <v>26.7</v>
      </c>
      <c r="R66" s="38">
        <v>22.2</v>
      </c>
      <c r="S66" s="38">
        <v>0</v>
      </c>
      <c r="T66" s="37">
        <f>SUMPRODUCT(LTA!J66:AN66,LTA!J$101:AN$101,LTA!J$105:AN$105)</f>
        <v>70.14</v>
      </c>
      <c r="U66" s="37">
        <f>SUMPRODUCT(LTA!J66:AN66,LTA!J$102:AN$102,LTA!J$105:AN$105)</f>
        <v>510.50518100000005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251.84</v>
      </c>
      <c r="Z66" s="34">
        <f>IEX!P66</f>
        <v>0</v>
      </c>
      <c r="AA66" s="75">
        <f>STOA!J66</f>
        <v>566.71</v>
      </c>
      <c r="AB66" s="75">
        <f>-STOA!P66</f>
        <v>0</v>
      </c>
      <c r="AC66">
        <f t="shared" si="0"/>
        <v>18.768440066901981</v>
      </c>
      <c r="AD66">
        <f t="shared" si="1"/>
        <v>2215.5696631357155</v>
      </c>
      <c r="AE66">
        <f>'IDT-1'!F66</f>
        <v>0</v>
      </c>
      <c r="AF66" s="24"/>
      <c r="AG66">
        <f t="shared" si="2"/>
        <v>2215.5696631357155</v>
      </c>
      <c r="AI66" s="34">
        <f>PXIL!J66</f>
        <v>0</v>
      </c>
      <c r="AJ66" s="34">
        <f>PXIL!P66</f>
        <v>0</v>
      </c>
      <c r="AK66" s="34">
        <f>RTM_IEX!J66</f>
        <v>4.82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8.0310210000000009</v>
      </c>
      <c r="E67">
        <f>GT_NG!T67</f>
        <v>10.083518410286382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69.607411882807838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509.99517550168139</v>
      </c>
      <c r="P67" s="36">
        <v>70.017273258304428</v>
      </c>
      <c r="Q67" s="36">
        <v>26.7</v>
      </c>
      <c r="R67" s="38">
        <v>22.2</v>
      </c>
      <c r="S67" s="38">
        <v>0</v>
      </c>
      <c r="T67" s="37">
        <f>SUMPRODUCT(LTA!J67:AN67,LTA!J$101:AN$101,LTA!J$105:AN$105)</f>
        <v>62.12</v>
      </c>
      <c r="U67" s="37">
        <f>SUMPRODUCT(LTA!J67:AN67,LTA!J$102:AN$102,LTA!J$105:AN$105)</f>
        <v>504.47426400000001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289.47000000000003</v>
      </c>
      <c r="Z67" s="34">
        <f>IEX!P67</f>
        <v>0</v>
      </c>
      <c r="AA67" s="75">
        <f>STOA!J67</f>
        <v>566.8900000000001</v>
      </c>
      <c r="AB67" s="75">
        <f>-STOA!P67</f>
        <v>0</v>
      </c>
      <c r="AC67">
        <f t="shared" si="0"/>
        <v>18.907479721168098</v>
      </c>
      <c r="AD67">
        <f t="shared" si="1"/>
        <v>2181.7711843319121</v>
      </c>
      <c r="AE67">
        <f>'IDT-1'!F67</f>
        <v>0</v>
      </c>
      <c r="AF67" s="24"/>
      <c r="AG67">
        <f t="shared" si="2"/>
        <v>2181.7711843319121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8.0310210000000009</v>
      </c>
      <c r="E68">
        <f>GT_NG!T68</f>
        <v>10.083518410286382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69.607460045245574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514.16875942534159</v>
      </c>
      <c r="P68" s="36">
        <v>70.017273258304428</v>
      </c>
      <c r="Q68" s="36">
        <v>26.7</v>
      </c>
      <c r="R68" s="38">
        <v>23.2</v>
      </c>
      <c r="S68" s="38">
        <v>0</v>
      </c>
      <c r="T68" s="37">
        <f>SUMPRODUCT(LTA!J68:AN68,LTA!J$101:AN$101,LTA!J$105:AN$105)</f>
        <v>55.11</v>
      </c>
      <c r="U68" s="37">
        <f>SUMPRODUCT(LTA!J68:AN68,LTA!J$102:AN$102,LTA!J$105:AN$105)</f>
        <v>497.361874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275.97000000000003</v>
      </c>
      <c r="Z68" s="34">
        <f>IEX!P68</f>
        <v>0</v>
      </c>
      <c r="AA68" s="75">
        <f>STOA!J68</f>
        <v>566.8900000000001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18.718910154691322</v>
      </c>
      <c r="AD68">
        <f t="shared" ref="AD68:AD98" si="4">SUM(B68:AB68,AI68:AV68)-AC68</f>
        <v>2159.5109959844867</v>
      </c>
      <c r="AE68">
        <f>'IDT-1'!F68</f>
        <v>0</v>
      </c>
      <c r="AF68" s="24"/>
      <c r="AG68">
        <f t="shared" ref="AG68:AG98" si="5">SUM(AD68:AF68)</f>
        <v>2159.5109959844867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-25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8.0310210000000009</v>
      </c>
      <c r="E69">
        <f>GT_NG!T69</f>
        <v>10.083518410286382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69.607460045245574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532.86425819120609</v>
      </c>
      <c r="P69" s="36">
        <v>70.017273258304428</v>
      </c>
      <c r="Q69" s="36">
        <v>26.7</v>
      </c>
      <c r="R69" s="38">
        <v>21.57</v>
      </c>
      <c r="S69" s="38">
        <v>0</v>
      </c>
      <c r="T69" s="37">
        <f>SUMPRODUCT(LTA!J69:AN69,LTA!J$101:AN$101,LTA!J$105:AN$105)</f>
        <v>47.11</v>
      </c>
      <c r="U69" s="37">
        <f>SUMPRODUCT(LTA!J69:AN69,LTA!J$102:AN$102,LTA!J$105:AN$105)</f>
        <v>490.863293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214.23</v>
      </c>
      <c r="Z69" s="34">
        <f>IEX!P69</f>
        <v>0</v>
      </c>
      <c r="AA69" s="75">
        <f>STOA!J69</f>
        <v>566.8900000000001</v>
      </c>
      <c r="AB69" s="75">
        <f>-STOA!P69</f>
        <v>0</v>
      </c>
      <c r="AC69">
        <f t="shared" si="3"/>
        <v>18.066777320802355</v>
      </c>
      <c r="AD69">
        <f t="shared" si="4"/>
        <v>2132.7400465842402</v>
      </c>
      <c r="AE69">
        <f>'IDT-1'!F69</f>
        <v>0</v>
      </c>
      <c r="AF69" s="24"/>
      <c r="AG69">
        <f t="shared" si="5"/>
        <v>2132.7400465842402</v>
      </c>
      <c r="AI69" s="34">
        <f>PXIL!J69</f>
        <v>0</v>
      </c>
      <c r="AJ69" s="34">
        <f>PXIL!P69</f>
        <v>0</v>
      </c>
      <c r="AK69" s="34">
        <f>RTM_IEX!J69</f>
        <v>6.75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8.0310210000000009</v>
      </c>
      <c r="E70">
        <f>GT_NG!T70</f>
        <v>10.083518410286382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69.607496583471189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509.59183429542873</v>
      </c>
      <c r="P70" s="36">
        <v>70.017273258304428</v>
      </c>
      <c r="Q70" s="36">
        <v>26.7</v>
      </c>
      <c r="R70" s="38">
        <v>19.079999999999998</v>
      </c>
      <c r="S70" s="38">
        <v>0</v>
      </c>
      <c r="T70" s="37">
        <f>SUMPRODUCT(LTA!J70:AN70,LTA!J$101:AN$101,LTA!J$105:AN$105)</f>
        <v>40.980000000000004</v>
      </c>
      <c r="U70" s="37">
        <f>SUMPRODUCT(LTA!J70:AN70,LTA!J$102:AN$102,LTA!J$105:AN$105)</f>
        <v>484.20882399999999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230.01</v>
      </c>
      <c r="Z70" s="34">
        <f>IEX!P70</f>
        <v>0</v>
      </c>
      <c r="AA70" s="75">
        <f>STOA!J70</f>
        <v>566.8900000000001</v>
      </c>
      <c r="AB70" s="75">
        <f>-STOA!P70</f>
        <v>0</v>
      </c>
      <c r="AC70">
        <f t="shared" si="3"/>
        <v>17.85272035829848</v>
      </c>
      <c r="AD70">
        <f t="shared" si="4"/>
        <v>2099.4372471891925</v>
      </c>
      <c r="AE70">
        <f>'IDT-1'!F70</f>
        <v>0</v>
      </c>
      <c r="AF70" s="24"/>
      <c r="AG70">
        <f t="shared" si="5"/>
        <v>2099.4372471891925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8.0310210000000009</v>
      </c>
      <c r="E71">
        <f>GT_NG!T71</f>
        <v>10.083518410286382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69.607496583471189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518.83486287459846</v>
      </c>
      <c r="P71" s="36">
        <v>70.017273258304428</v>
      </c>
      <c r="Q71" s="36">
        <v>26.7</v>
      </c>
      <c r="R71" s="38">
        <v>14.53</v>
      </c>
      <c r="S71" s="38">
        <v>0</v>
      </c>
      <c r="T71" s="37">
        <f>SUMPRODUCT(LTA!J71:AN71,LTA!J$101:AN$101,LTA!J$105:AN$105)</f>
        <v>34.71</v>
      </c>
      <c r="U71" s="37">
        <f>SUMPRODUCT(LTA!J71:AN71,LTA!J$102:AN$102,LTA!J$105:AN$105)</f>
        <v>478.23998599999999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226.75</v>
      </c>
      <c r="Z71" s="34">
        <f>IEX!P71</f>
        <v>0</v>
      </c>
      <c r="AA71" s="75">
        <f>STOA!J71</f>
        <v>565.16000000000008</v>
      </c>
      <c r="AB71" s="75">
        <f>-STOA!P71</f>
        <v>0</v>
      </c>
      <c r="AC71">
        <f t="shared" si="3"/>
        <v>17.745958928263946</v>
      </c>
      <c r="AD71">
        <f t="shared" si="4"/>
        <v>2094.8681991983967</v>
      </c>
      <c r="AE71">
        <f>'IDT-1'!F71</f>
        <v>0</v>
      </c>
      <c r="AF71" s="24"/>
      <c r="AG71">
        <f t="shared" si="5"/>
        <v>2094.8681991983967</v>
      </c>
      <c r="AI71" s="34">
        <f>PXIL!J71</f>
        <v>0</v>
      </c>
      <c r="AJ71" s="34">
        <f>PXIL!P71</f>
        <v>0</v>
      </c>
      <c r="AK71" s="34">
        <f>RTM_IEX!J71</f>
        <v>3.86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8.0310210000000009</v>
      </c>
      <c r="E72">
        <f>GT_NG!T72</f>
        <v>10.083518410286382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69.607496583471189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516.0314424592882</v>
      </c>
      <c r="P72" s="36">
        <v>70.017273258304428</v>
      </c>
      <c r="Q72" s="36">
        <v>26.7</v>
      </c>
      <c r="R72" s="38">
        <v>10.82</v>
      </c>
      <c r="S72" s="38">
        <v>0</v>
      </c>
      <c r="T72" s="37">
        <f>SUMPRODUCT(LTA!J72:AN72,LTA!J$101:AN$101,LTA!J$105:AN$105)</f>
        <v>28.59</v>
      </c>
      <c r="U72" s="37">
        <f>SUMPRODUCT(LTA!J72:AN72,LTA!J$102:AN$102,LTA!J$105:AN$105)</f>
        <v>471.93626499999999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198.77</v>
      </c>
      <c r="Z72" s="34">
        <f>IEX!P72</f>
        <v>0</v>
      </c>
      <c r="AA72" s="75">
        <f>STOA!J72</f>
        <v>565.16000000000008</v>
      </c>
      <c r="AB72" s="75">
        <f>-STOA!P72</f>
        <v>0</v>
      </c>
      <c r="AC72">
        <f t="shared" si="3"/>
        <v>17.33564294037534</v>
      </c>
      <c r="AD72">
        <f t="shared" si="4"/>
        <v>2046.4313737709749</v>
      </c>
      <c r="AE72">
        <f>'IDT-1'!F72</f>
        <v>0</v>
      </c>
      <c r="AF72" s="24"/>
      <c r="AG72">
        <f t="shared" si="5"/>
        <v>2046.4313737709749</v>
      </c>
      <c r="AI72" s="34">
        <f>PXIL!J72</f>
        <v>0</v>
      </c>
      <c r="AJ72" s="34">
        <f>PXIL!P72</f>
        <v>0</v>
      </c>
      <c r="AK72" s="34">
        <f>RTM_IEX!J72</f>
        <v>1.93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8.0310210000000009</v>
      </c>
      <c r="E73">
        <f>GT_NG!T73</f>
        <v>10.083518410286382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69.607460045245574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517.55575040842984</v>
      </c>
      <c r="P73" s="36">
        <v>70.017273258304428</v>
      </c>
      <c r="Q73" s="36">
        <v>26.7</v>
      </c>
      <c r="R73" s="38">
        <v>6.79</v>
      </c>
      <c r="S73" s="38">
        <v>0</v>
      </c>
      <c r="T73" s="37">
        <f>SUMPRODUCT(LTA!J73:AN73,LTA!J$101:AN$101,LTA!J$105:AN$105)</f>
        <v>22.48</v>
      </c>
      <c r="U73" s="37">
        <f>SUMPRODUCT(LTA!J73:AN73,LTA!J$102:AN$102,LTA!J$105:AN$105)</f>
        <v>467.51228700000001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166.93</v>
      </c>
      <c r="Z73" s="34">
        <f>IEX!P73</f>
        <v>0</v>
      </c>
      <c r="AA73" s="75">
        <f>STOA!J73</f>
        <v>565.16000000000008</v>
      </c>
      <c r="AB73" s="75">
        <f>-STOA!P73</f>
        <v>0</v>
      </c>
      <c r="AC73">
        <f t="shared" si="3"/>
        <v>16.982929405027036</v>
      </c>
      <c r="AD73">
        <f t="shared" si="4"/>
        <v>2004.7943807172392</v>
      </c>
      <c r="AE73">
        <f>'IDT-1'!F73</f>
        <v>0</v>
      </c>
      <c r="AF73" s="24"/>
      <c r="AG73">
        <f t="shared" si="5"/>
        <v>2004.7943807172392</v>
      </c>
      <c r="AI73" s="34">
        <f>PXIL!J73</f>
        <v>0</v>
      </c>
      <c r="AJ73" s="34">
        <f>PXIL!P73</f>
        <v>0</v>
      </c>
      <c r="AK73" s="34">
        <f>RTM_IEX!J73</f>
        <v>4.82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8.0310210000000009</v>
      </c>
      <c r="E74">
        <f>GT_NG!T74</f>
        <v>10.083518410286382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69.607450743426355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518.38490822096355</v>
      </c>
      <c r="P74" s="36">
        <v>70.017273258304428</v>
      </c>
      <c r="Q74" s="36">
        <v>26.7</v>
      </c>
      <c r="R74" s="38">
        <v>3.8999999999999995</v>
      </c>
      <c r="S74" s="38">
        <v>0</v>
      </c>
      <c r="T74" s="37">
        <f>SUMPRODUCT(LTA!J74:AN74,LTA!J$101:AN$101,LTA!J$105:AN$105)</f>
        <v>14.9</v>
      </c>
      <c r="U74" s="37">
        <f>SUMPRODUCT(LTA!J74:AN74,LTA!J$102:AN$102,LTA!J$105:AN$105)</f>
        <v>461.51059900000001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143.77000000000001</v>
      </c>
      <c r="Z74" s="34">
        <f>IEX!P74</f>
        <v>0</v>
      </c>
      <c r="AA74" s="75">
        <f>STOA!J74</f>
        <v>565.16000000000008</v>
      </c>
      <c r="AB74" s="75">
        <f>-STOA!P74</f>
        <v>0</v>
      </c>
      <c r="AC74">
        <f t="shared" si="3"/>
        <v>16.648924073317037</v>
      </c>
      <c r="AD74">
        <f t="shared" si="4"/>
        <v>1965.3658465596636</v>
      </c>
      <c r="AE74">
        <f>'IDT-1'!F74</f>
        <v>0</v>
      </c>
      <c r="AF74" s="24"/>
      <c r="AG74">
        <f t="shared" si="5"/>
        <v>1965.3658465596636</v>
      </c>
      <c r="AI74" s="34">
        <f>PXIL!J74</f>
        <v>0</v>
      </c>
      <c r="AJ74" s="34">
        <f>PXIL!P74</f>
        <v>0</v>
      </c>
      <c r="AK74" s="34">
        <f>RTM_IEX!J74</f>
        <v>3.86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8.1242999999999999</v>
      </c>
      <c r="E75">
        <f>GT_NG!T75</f>
        <v>10.171712448860317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69.607496583471189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514.97880587931263</v>
      </c>
      <c r="P75" s="36">
        <v>70.017273258304428</v>
      </c>
      <c r="Q75" s="36">
        <v>26.7</v>
      </c>
      <c r="R75" s="38">
        <v>0</v>
      </c>
      <c r="S75" s="38">
        <v>0</v>
      </c>
      <c r="T75" s="37">
        <f>SUMPRODUCT(LTA!J75:AN75,LTA!J$101:AN$101,LTA!J$105:AN$105)</f>
        <v>11.39</v>
      </c>
      <c r="U75" s="37">
        <f>SUMPRODUCT(LTA!J75:AN75,LTA!J$102:AN$102,LTA!J$105:AN$105)</f>
        <v>407.108608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157.28</v>
      </c>
      <c r="Z75" s="34">
        <f>IEX!P75</f>
        <v>0</v>
      </c>
      <c r="AA75" s="75">
        <f>STOA!J75</f>
        <v>565.43000000000006</v>
      </c>
      <c r="AB75" s="75">
        <f>-STOA!P75</f>
        <v>0</v>
      </c>
      <c r="AC75">
        <f t="shared" si="3"/>
        <v>16.219829478727124</v>
      </c>
      <c r="AD75">
        <f t="shared" si="4"/>
        <v>1906.6783666912215</v>
      </c>
      <c r="AE75">
        <f>'IDT-1'!F75</f>
        <v>0</v>
      </c>
      <c r="AF75" s="24"/>
      <c r="AG75">
        <f t="shared" si="5"/>
        <v>1906.6783666912215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8.1242999999999999</v>
      </c>
      <c r="E76">
        <f>GT_NG!T76</f>
        <v>10.178250728862976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69.607496583471189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528.44667463401038</v>
      </c>
      <c r="P76" s="36">
        <v>70.017273258304428</v>
      </c>
      <c r="Q76" s="36">
        <v>26.7</v>
      </c>
      <c r="R76" s="38">
        <v>0</v>
      </c>
      <c r="S76" s="38">
        <v>0</v>
      </c>
      <c r="T76" s="37">
        <f>SUMPRODUCT(LTA!J76:AN76,LTA!J$101:AN$101,LTA!J$105:AN$105)</f>
        <v>5.97</v>
      </c>
      <c r="U76" s="37">
        <f>SUMPRODUCT(LTA!J76:AN76,LTA!J$102:AN$102,LTA!J$105:AN$105)</f>
        <v>402.91911799999997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74.3</v>
      </c>
      <c r="Z76" s="34">
        <f>IEX!P76</f>
        <v>0</v>
      </c>
      <c r="AA76" s="75">
        <f>STOA!J76</f>
        <v>621.01</v>
      </c>
      <c r="AB76" s="75">
        <f>-STOA!P76</f>
        <v>0</v>
      </c>
      <c r="AC76">
        <f t="shared" si="3"/>
        <v>16.123788674517275</v>
      </c>
      <c r="AD76">
        <f t="shared" si="4"/>
        <v>1871.2393245301316</v>
      </c>
      <c r="AE76">
        <f>'IDT-1'!F76</f>
        <v>0</v>
      </c>
      <c r="AF76" s="24"/>
      <c r="AG76">
        <f t="shared" si="5"/>
        <v>1871.2393245301316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-16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8.1242999999999999</v>
      </c>
      <c r="E77">
        <f>GT_NG!T77</f>
        <v>10.178250728862976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69.607496583471189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537.84915412937346</v>
      </c>
      <c r="P77" s="36">
        <v>70.017273258304428</v>
      </c>
      <c r="Q77" s="36">
        <v>26.7</v>
      </c>
      <c r="R77" s="38">
        <v>0</v>
      </c>
      <c r="S77" s="38">
        <v>0</v>
      </c>
      <c r="T77" s="37">
        <f>SUMPRODUCT(LTA!J77:AN77,LTA!J$101:AN$101,LTA!J$105:AN$105)</f>
        <v>1.62</v>
      </c>
      <c r="U77" s="37">
        <f>SUMPRODUCT(LTA!J77:AN77,LTA!J$102:AN$102,LTA!J$105:AN$105)</f>
        <v>447.93626399999999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621.01</v>
      </c>
      <c r="AB77" s="75">
        <f>-STOA!P77</f>
        <v>0</v>
      </c>
      <c r="AC77">
        <f t="shared" si="3"/>
        <v>15.988022790477439</v>
      </c>
      <c r="AD77">
        <f t="shared" si="4"/>
        <v>1839.1447159095346</v>
      </c>
      <c r="AE77">
        <f>'IDT-1'!F77</f>
        <v>0</v>
      </c>
      <c r="AF77" s="24"/>
      <c r="AG77">
        <f t="shared" si="5"/>
        <v>1839.1447159095346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-24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8.1242999999999999</v>
      </c>
      <c r="E78">
        <f>GT_NG!T78</f>
        <v>10.178250728862976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69.607496583471189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616.85120543092091</v>
      </c>
      <c r="P78" s="36">
        <v>70.017273258304428</v>
      </c>
      <c r="Q78" s="36">
        <v>26.7</v>
      </c>
      <c r="R78" s="38">
        <v>0</v>
      </c>
      <c r="S78" s="38">
        <v>0</v>
      </c>
      <c r="T78" s="37">
        <f>SUMPRODUCT(LTA!J78:AN78,LTA!J$101:AN$101,LTA!J$105:AN$105)</f>
        <v>0.35</v>
      </c>
      <c r="U78" s="37">
        <f>SUMPRODUCT(LTA!J78:AN78,LTA!J$102:AN$102,LTA!J$105:AN$105)</f>
        <v>446.07535099999996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-100.3</v>
      </c>
      <c r="AA78" s="75">
        <f>STOA!J78</f>
        <v>621.01</v>
      </c>
      <c r="AB78" s="75">
        <f>-STOA!P78</f>
        <v>0</v>
      </c>
      <c r="AC78">
        <f t="shared" si="3"/>
        <v>17.458055156567035</v>
      </c>
      <c r="AD78">
        <f t="shared" si="4"/>
        <v>1815.2458218449926</v>
      </c>
      <c r="AE78">
        <f>'IDT-1'!F78</f>
        <v>0</v>
      </c>
      <c r="AF78" s="24"/>
      <c r="AG78">
        <f t="shared" si="5"/>
        <v>1815.2458218449926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-22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8.1242999999999999</v>
      </c>
      <c r="E79">
        <f>GT_NG!T79</f>
        <v>10.181219014289884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69.607496583471189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751.49490986554099</v>
      </c>
      <c r="P79" s="36">
        <v>70.017273258304428</v>
      </c>
      <c r="Q79" s="36">
        <v>26.7</v>
      </c>
      <c r="R79" s="38">
        <v>0</v>
      </c>
      <c r="S79" s="38">
        <v>0</v>
      </c>
      <c r="T79" s="37">
        <f>SUMPRODUCT(LTA!J79:AN79,LTA!J$101:AN$101,LTA!J$105:AN$105)</f>
        <v>0.1</v>
      </c>
      <c r="U79" s="37">
        <f>SUMPRODUCT(LTA!J79:AN79,LTA!J$102:AN$102,LTA!J$105:AN$105)</f>
        <v>447.4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-312</v>
      </c>
      <c r="AA79" s="75">
        <f>STOA!J79</f>
        <v>661.81000000000006</v>
      </c>
      <c r="AB79" s="75">
        <f>-STOA!P79</f>
        <v>0</v>
      </c>
      <c r="AC79">
        <f t="shared" si="3"/>
        <v>20.547812879426886</v>
      </c>
      <c r="AD79">
        <f t="shared" si="4"/>
        <v>1798.9773858421797</v>
      </c>
      <c r="AE79">
        <f>'IDT-1'!F79</f>
        <v>0</v>
      </c>
      <c r="AF79" s="24"/>
      <c r="AG79">
        <f t="shared" si="5"/>
        <v>1798.9773858421797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8.1242999999999999</v>
      </c>
      <c r="E80">
        <f>GT_NG!T80</f>
        <v>10.181219014289884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751.49483426335962</v>
      </c>
      <c r="P80" s="36">
        <v>70.017273258304428</v>
      </c>
      <c r="Q80" s="36">
        <v>26.7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444.57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-314</v>
      </c>
      <c r="AA80" s="75">
        <f>STOA!J80</f>
        <v>661.81000000000006</v>
      </c>
      <c r="AB80" s="75">
        <f>-STOA!P80</f>
        <v>0</v>
      </c>
      <c r="AC80">
        <f t="shared" si="3"/>
        <v>20.540226559818336</v>
      </c>
      <c r="AD80">
        <f t="shared" si="4"/>
        <v>1794.0648965596067</v>
      </c>
      <c r="AE80">
        <f>'IDT-1'!F80</f>
        <v>-3.9420000000000002</v>
      </c>
      <c r="AF80" s="24"/>
      <c r="AG80">
        <f t="shared" si="5"/>
        <v>1790.1228965596067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8.1242999999999999</v>
      </c>
      <c r="E81">
        <f>GT_NG!T81</f>
        <v>10.181219014289884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69.607583070032291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748.8726350816662</v>
      </c>
      <c r="P81" s="36">
        <v>70.017273258304428</v>
      </c>
      <c r="Q81" s="36">
        <v>26.7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441.9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-262</v>
      </c>
      <c r="AA81" s="75">
        <f>STOA!J81</f>
        <v>661.81000000000006</v>
      </c>
      <c r="AB81" s="75">
        <f>-STOA!P81</f>
        <v>0</v>
      </c>
      <c r="AC81">
        <f t="shared" si="3"/>
        <v>20.139900188733879</v>
      </c>
      <c r="AD81">
        <f t="shared" si="4"/>
        <v>1831.1631102355586</v>
      </c>
      <c r="AE81">
        <f>'IDT-1'!F81</f>
        <v>-55.933999999999997</v>
      </c>
      <c r="AF81" s="24"/>
      <c r="AG81">
        <f t="shared" si="5"/>
        <v>1775.2291102355587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8.1242999999999999</v>
      </c>
      <c r="E82">
        <f>GT_NG!T82</f>
        <v>10.181219014289884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69.607583070032291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736.16823017694219</v>
      </c>
      <c r="P82" s="36">
        <v>70.017273258304428</v>
      </c>
      <c r="Q82" s="36">
        <v>26.7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438.9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-226</v>
      </c>
      <c r="AA82" s="75">
        <f>STOA!J82</f>
        <v>661.81000000000006</v>
      </c>
      <c r="AB82" s="75">
        <f>-STOA!P82</f>
        <v>0</v>
      </c>
      <c r="AC82">
        <f t="shared" si="3"/>
        <v>20.250800452560423</v>
      </c>
      <c r="AD82">
        <f t="shared" si="4"/>
        <v>1866.347805067008</v>
      </c>
      <c r="AE82">
        <f>'IDT-1'!F82</f>
        <v>-90.531999999999996</v>
      </c>
      <c r="AF82" s="24"/>
      <c r="AG82">
        <f t="shared" si="5"/>
        <v>1775.8158050670081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-35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8.1242999999999999</v>
      </c>
      <c r="E83">
        <f>GT_NG!T83</f>
        <v>10.181219014289884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733.37820246169099</v>
      </c>
      <c r="P83" s="36">
        <v>70.017273258304428</v>
      </c>
      <c r="Q83" s="36">
        <v>26.7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437.22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-311</v>
      </c>
      <c r="AA83" s="75">
        <f>STOA!J83</f>
        <v>662.08</v>
      </c>
      <c r="AB83" s="75">
        <f>-STOA!P83</f>
        <v>0</v>
      </c>
      <c r="AC83">
        <f t="shared" si="3"/>
        <v>20.944037246415434</v>
      </c>
      <c r="AD83">
        <f t="shared" si="4"/>
        <v>1775.454238453457</v>
      </c>
      <c r="AE83">
        <f>'IDT-1'!F83</f>
        <v>0</v>
      </c>
      <c r="AF83" s="24"/>
      <c r="AG83">
        <f t="shared" si="5"/>
        <v>1775.454238453457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-36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8.1242999999999999</v>
      </c>
      <c r="E84">
        <f>GT_NG!T84</f>
        <v>10.181219014289884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733.37820246169099</v>
      </c>
      <c r="P84" s="36">
        <v>70.017273258304428</v>
      </c>
      <c r="Q84" s="36">
        <v>26.7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435.05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-307</v>
      </c>
      <c r="AA84" s="75">
        <f>STOA!J84</f>
        <v>662.08</v>
      </c>
      <c r="AB84" s="75">
        <f>-STOA!P84</f>
        <v>0</v>
      </c>
      <c r="AC84">
        <f t="shared" si="3"/>
        <v>20.883453457790988</v>
      </c>
      <c r="AD84">
        <f t="shared" si="4"/>
        <v>1778.3448222420816</v>
      </c>
      <c r="AE84">
        <f>'IDT-1'!F84</f>
        <v>0</v>
      </c>
      <c r="AF84" s="24"/>
      <c r="AG84">
        <f t="shared" si="5"/>
        <v>1778.3448222420816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8.1242999999999999</v>
      </c>
      <c r="E85">
        <f>GT_NG!T85</f>
        <v>10.181219014289884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736.888785252974</v>
      </c>
      <c r="P85" s="36">
        <v>70.017273258304428</v>
      </c>
      <c r="Q85" s="36">
        <v>26.7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433.05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-291</v>
      </c>
      <c r="AA85" s="75">
        <f>STOA!J85</f>
        <v>662.08</v>
      </c>
      <c r="AB85" s="75">
        <f>-STOA!P85</f>
        <v>0</v>
      </c>
      <c r="AC85">
        <f t="shared" si="3"/>
        <v>20.904613510962655</v>
      </c>
      <c r="AD85">
        <f t="shared" si="4"/>
        <v>1778.8342449801928</v>
      </c>
      <c r="AE85">
        <f>'IDT-1'!F85</f>
        <v>0</v>
      </c>
      <c r="AF85" s="24"/>
      <c r="AG85">
        <f t="shared" si="5"/>
        <v>1778.8342449801928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-52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8.1242999999999999</v>
      </c>
      <c r="E86">
        <f>GT_NG!T86</f>
        <v>10.181219014289884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724.22149823671293</v>
      </c>
      <c r="P86" s="36">
        <v>70.017273258304428</v>
      </c>
      <c r="Q86" s="36">
        <v>26.7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432.72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-273</v>
      </c>
      <c r="AA86" s="75">
        <f>STOA!J86</f>
        <v>662.08</v>
      </c>
      <c r="AB86" s="75">
        <f>-STOA!P86</f>
        <v>0</v>
      </c>
      <c r="AC86">
        <f t="shared" si="3"/>
        <v>20.642955460978058</v>
      </c>
      <c r="AD86">
        <f t="shared" si="4"/>
        <v>1784.0986160139164</v>
      </c>
      <c r="AE86">
        <f>'IDT-1'!F86</f>
        <v>0</v>
      </c>
      <c r="AF86" s="24"/>
      <c r="AG86">
        <f t="shared" si="5"/>
        <v>1784.0986160139164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-52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8.1242999999999999</v>
      </c>
      <c r="E87">
        <f>GT_NG!T87</f>
        <v>10.181219014289884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729.42294212054958</v>
      </c>
      <c r="P87" s="36">
        <v>70.017273258304428</v>
      </c>
      <c r="Q87" s="36">
        <v>26.7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442.73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-248</v>
      </c>
      <c r="AA87" s="75">
        <f>STOA!J87</f>
        <v>662.08</v>
      </c>
      <c r="AB87" s="75">
        <f>-STOA!P87</f>
        <v>0</v>
      </c>
      <c r="AC87">
        <f t="shared" si="3"/>
        <v>20.482712226956057</v>
      </c>
      <c r="AD87">
        <f t="shared" si="4"/>
        <v>1833.4703031317752</v>
      </c>
      <c r="AE87">
        <f>'IDT-1'!F87</f>
        <v>0</v>
      </c>
      <c r="AF87" s="24"/>
      <c r="AG87">
        <f t="shared" si="5"/>
        <v>1833.4703031317752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-43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8.1242999999999999</v>
      </c>
      <c r="E88">
        <f>GT_NG!T88</f>
        <v>10.181219014289884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731.5085879953632</v>
      </c>
      <c r="P88" s="36">
        <v>70.017273258304428</v>
      </c>
      <c r="Q88" s="36">
        <v>26.7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440.90000000000003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-203</v>
      </c>
      <c r="AA88" s="75">
        <f>STOA!J88</f>
        <v>662.08</v>
      </c>
      <c r="AB88" s="75">
        <f>-STOA!P88</f>
        <v>0</v>
      </c>
      <c r="AC88">
        <f t="shared" si="3"/>
        <v>20.120599870134264</v>
      </c>
      <c r="AD88">
        <f t="shared" si="4"/>
        <v>1877.0880613634104</v>
      </c>
      <c r="AE88">
        <f>'IDT-1'!F88</f>
        <v>0</v>
      </c>
      <c r="AF88" s="24"/>
      <c r="AG88">
        <f t="shared" si="5"/>
        <v>1877.0880613634104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8.1242999999999999</v>
      </c>
      <c r="E89">
        <f>GT_NG!T89</f>
        <v>10.181219014289884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731.5085879953632</v>
      </c>
      <c r="P89" s="36">
        <v>70.017273258304428</v>
      </c>
      <c r="Q89" s="36">
        <v>26.7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440.40000000000003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-100</v>
      </c>
      <c r="AA89" s="75">
        <f>STOA!J89</f>
        <v>662.08</v>
      </c>
      <c r="AB89" s="75">
        <f>-STOA!P89</f>
        <v>0</v>
      </c>
      <c r="AC89">
        <f t="shared" si="3"/>
        <v>18.972793577274238</v>
      </c>
      <c r="AD89">
        <f t="shared" si="4"/>
        <v>2012.7358676562706</v>
      </c>
      <c r="AE89">
        <f>'IDT-1'!F89</f>
        <v>-39</v>
      </c>
      <c r="AF89" s="24"/>
      <c r="AG89">
        <f t="shared" si="5"/>
        <v>1973.7358676562706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-13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8.1242999999999999</v>
      </c>
      <c r="E90">
        <f>GT_NG!T90</f>
        <v>10.181219014289884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736.888785252974</v>
      </c>
      <c r="P90" s="36">
        <v>70.017273258304428</v>
      </c>
      <c r="Q90" s="36">
        <v>26.7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438.73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662.08</v>
      </c>
      <c r="AB90" s="75">
        <f>-STOA!P90</f>
        <v>0</v>
      </c>
      <c r="AC90">
        <f t="shared" si="3"/>
        <v>18.165314619474152</v>
      </c>
      <c r="AD90">
        <f t="shared" si="4"/>
        <v>2116.2535438716818</v>
      </c>
      <c r="AE90">
        <f>'IDT-1'!F90</f>
        <v>-107.58</v>
      </c>
      <c r="AF90" s="24"/>
      <c r="AG90">
        <f t="shared" si="5"/>
        <v>2008.6735438716819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-14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8.1242999999999999</v>
      </c>
      <c r="E91">
        <f>GT_NG!T91</f>
        <v>10.187160782025096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70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737.21559700569139</v>
      </c>
      <c r="P91" s="36">
        <v>70.017273258304428</v>
      </c>
      <c r="Q91" s="36">
        <v>26.7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436.16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650.6</v>
      </c>
      <c r="AB91" s="75">
        <f>-STOA!P91</f>
        <v>0</v>
      </c>
      <c r="AC91">
        <f t="shared" si="3"/>
        <v>18.092445537670397</v>
      </c>
      <c r="AD91">
        <f t="shared" si="4"/>
        <v>2097.6091664739379</v>
      </c>
      <c r="AE91">
        <f>'IDT-1'!F91</f>
        <v>-46.875</v>
      </c>
      <c r="AF91" s="24"/>
      <c r="AG91">
        <f t="shared" si="5"/>
        <v>2050.7341664739379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-19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8.1242999999999999</v>
      </c>
      <c r="E92">
        <f>GT_NG!T92</f>
        <v>10.180035026269703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70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785.02861200569134</v>
      </c>
      <c r="P92" s="36">
        <v>70.017273258304428</v>
      </c>
      <c r="Q92" s="36">
        <v>26.7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435.82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11.27</v>
      </c>
      <c r="Z92" s="34">
        <f>IEX!P92</f>
        <v>0</v>
      </c>
      <c r="AA92" s="75">
        <f>STOA!J92</f>
        <v>606.50000000000011</v>
      </c>
      <c r="AB92" s="75">
        <f>-STOA!P92</f>
        <v>0</v>
      </c>
      <c r="AC92">
        <f t="shared" si="3"/>
        <v>18.30856974229583</v>
      </c>
      <c r="AD92">
        <f t="shared" si="4"/>
        <v>2101.0289315135569</v>
      </c>
      <c r="AE92">
        <f>'IDT-1'!F92</f>
        <v>0</v>
      </c>
      <c r="AF92" s="24"/>
      <c r="AG92">
        <f t="shared" si="5"/>
        <v>2101.0289315135569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-30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8.1242999999999999</v>
      </c>
      <c r="E93">
        <f>GT_NG!T93</f>
        <v>10.180035026269703</v>
      </c>
      <c r="F93">
        <f>GT_Spot!T93</f>
        <v>0</v>
      </c>
      <c r="G93">
        <f>PPCL_NG!T93</f>
        <v>56.09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70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785.02861200569134</v>
      </c>
      <c r="P93" s="36">
        <v>70.017273258304428</v>
      </c>
      <c r="Q93" s="36">
        <v>26.7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435.59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10.17</v>
      </c>
      <c r="Z93" s="34">
        <f>IEX!P93</f>
        <v>0</v>
      </c>
      <c r="AA93" s="75">
        <f>STOA!J93</f>
        <v>606.50000000000011</v>
      </c>
      <c r="AB93" s="75">
        <f>-STOA!P93</f>
        <v>0</v>
      </c>
      <c r="AC93">
        <f t="shared" si="3"/>
        <v>18.280455426846054</v>
      </c>
      <c r="AD93">
        <f t="shared" si="4"/>
        <v>2101.7270458290068</v>
      </c>
      <c r="AE93">
        <f>'IDT-1'!F93</f>
        <v>41.191000000000003</v>
      </c>
      <c r="AF93" s="24"/>
      <c r="AG93">
        <f t="shared" si="5"/>
        <v>2142.9180458290066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-28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8.1242999999999999</v>
      </c>
      <c r="E94">
        <f>GT_NG!T94</f>
        <v>10.180035026269703</v>
      </c>
      <c r="F94">
        <f>GT_Spot!T94</f>
        <v>0</v>
      </c>
      <c r="G94">
        <f>PPCL_NG!T94</f>
        <v>56.09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70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778.51628307781243</v>
      </c>
      <c r="P94" s="36">
        <v>70.017273258304428</v>
      </c>
      <c r="Q94" s="36">
        <v>26.7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434.76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22.33</v>
      </c>
      <c r="Z94" s="34">
        <f>IEX!P94</f>
        <v>0</v>
      </c>
      <c r="AA94" s="75">
        <f>STOA!J94</f>
        <v>606.50000000000011</v>
      </c>
      <c r="AB94" s="75">
        <f>-STOA!P94</f>
        <v>0</v>
      </c>
      <c r="AC94">
        <f t="shared" si="3"/>
        <v>18.209059447554981</v>
      </c>
      <c r="AD94">
        <f t="shared" si="4"/>
        <v>2149.5361128804193</v>
      </c>
      <c r="AE94">
        <f>'IDT-1'!F94</f>
        <v>25.172000000000001</v>
      </c>
      <c r="AF94" s="24"/>
      <c r="AG94">
        <f t="shared" si="5"/>
        <v>2174.7081128804193</v>
      </c>
      <c r="AI94" s="34">
        <f>PXIL!J94</f>
        <v>0</v>
      </c>
      <c r="AJ94" s="34">
        <f>PXIL!P94</f>
        <v>0</v>
      </c>
      <c r="AK94" s="34">
        <f>RTM_IEX!J94</f>
        <v>14.92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8.1242999999999999</v>
      </c>
      <c r="E95">
        <f>GT_NG!T95</f>
        <v>10.180035026269703</v>
      </c>
      <c r="F95">
        <f>GT_Spot!T95</f>
        <v>0</v>
      </c>
      <c r="G95">
        <f>PPCL_NG!T95</f>
        <v>56.09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70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778.51628307781243</v>
      </c>
      <c r="P95" s="36">
        <v>70.017273258304428</v>
      </c>
      <c r="Q95" s="36">
        <v>26.7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435.41999999999996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31.81</v>
      </c>
      <c r="Z95" s="34">
        <f>IEX!P95</f>
        <v>0</v>
      </c>
      <c r="AA95" s="75">
        <f>STOA!J95</f>
        <v>606.50000000000011</v>
      </c>
      <c r="AB95" s="75">
        <f>-STOA!P95</f>
        <v>0</v>
      </c>
      <c r="AC95">
        <f t="shared" si="3"/>
        <v>18.670051447554979</v>
      </c>
      <c r="AD95">
        <f t="shared" si="4"/>
        <v>2203.9551208804187</v>
      </c>
      <c r="AE95">
        <f>'IDT-1'!F95</f>
        <v>18.306999999999999</v>
      </c>
      <c r="AF95" s="24"/>
      <c r="AG95">
        <f t="shared" si="5"/>
        <v>2222.2621208804185</v>
      </c>
      <c r="AI95" s="34">
        <f>PXIL!J95</f>
        <v>0</v>
      </c>
      <c r="AJ95" s="34">
        <f>PXIL!P95</f>
        <v>0</v>
      </c>
      <c r="AK95" s="34">
        <f>RTM_IEX!J95</f>
        <v>59.66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8.1242999999999999</v>
      </c>
      <c r="E96">
        <f>GT_NG!T96</f>
        <v>10.180035026269703</v>
      </c>
      <c r="F96">
        <f>GT_Spot!T96</f>
        <v>0</v>
      </c>
      <c r="G96">
        <f>PPCL_NG!T96</f>
        <v>56.09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70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778.51628307781243</v>
      </c>
      <c r="P96" s="36">
        <v>70.017273258304428</v>
      </c>
      <c r="Q96" s="36">
        <v>26.7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435.09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37.630000000000003</v>
      </c>
      <c r="Z96" s="34">
        <f>IEX!P96</f>
        <v>0</v>
      </c>
      <c r="AA96" s="75">
        <f>STOA!J96</f>
        <v>606.50000000000011</v>
      </c>
      <c r="AB96" s="75">
        <f>-STOA!P96</f>
        <v>0</v>
      </c>
      <c r="AC96">
        <f t="shared" si="3"/>
        <v>18.864343447554983</v>
      </c>
      <c r="AD96">
        <f t="shared" si="4"/>
        <v>2226.8908288804196</v>
      </c>
      <c r="AE96">
        <f>'IDT-1'!F96</f>
        <v>13.73</v>
      </c>
      <c r="AF96" s="24"/>
      <c r="AG96">
        <f t="shared" si="5"/>
        <v>2240.6208288804196</v>
      </c>
      <c r="AI96" s="34">
        <f>PXIL!J96</f>
        <v>0</v>
      </c>
      <c r="AJ96" s="34">
        <f>PXIL!P96</f>
        <v>0</v>
      </c>
      <c r="AK96" s="34">
        <f>RTM_IEX!J96</f>
        <v>77.3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8.1242999999999999</v>
      </c>
      <c r="E97">
        <f>GT_NG!T97</f>
        <v>10.180035026269703</v>
      </c>
      <c r="F97">
        <f>GT_Spot!T97</f>
        <v>0</v>
      </c>
      <c r="G97">
        <f>PPCL_NG!T97</f>
        <v>56.09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70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778.13707470904694</v>
      </c>
      <c r="P97" s="36">
        <v>70.017273258304428</v>
      </c>
      <c r="Q97" s="36">
        <v>26.7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434.91999999999996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41.71</v>
      </c>
      <c r="Z97" s="34">
        <f>IEX!P97</f>
        <v>0</v>
      </c>
      <c r="AA97" s="75">
        <f>STOA!J97</f>
        <v>606.50000000000011</v>
      </c>
      <c r="AB97" s="75">
        <f>-STOA!P97</f>
        <v>0</v>
      </c>
      <c r="AC97">
        <f t="shared" si="3"/>
        <v>18.667538097257346</v>
      </c>
      <c r="AD97">
        <f t="shared" si="4"/>
        <v>2203.6584258619509</v>
      </c>
      <c r="AE97">
        <f>'IDT-1'!F97</f>
        <v>11.442</v>
      </c>
      <c r="AF97" s="24"/>
      <c r="AG97">
        <f t="shared" si="5"/>
        <v>2215.100425861951</v>
      </c>
      <c r="AI97" s="34">
        <f>PXIL!J97</f>
        <v>0</v>
      </c>
      <c r="AJ97" s="34">
        <f>PXIL!P97</f>
        <v>0</v>
      </c>
      <c r="AK97" s="34">
        <f>RTM_IEX!J97</f>
        <v>50.34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8.1242999999999999</v>
      </c>
      <c r="E98">
        <f>GT_NG!T98</f>
        <v>10.172905109489053</v>
      </c>
      <c r="F98">
        <f>GT_Spot!T98</f>
        <v>0</v>
      </c>
      <c r="G98">
        <f>PPCL_NG!T98</f>
        <v>56.09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70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778.13707470904694</v>
      </c>
      <c r="P98" s="36">
        <v>70.017273258304428</v>
      </c>
      <c r="Q98" s="36">
        <v>26.7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434.59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42.41</v>
      </c>
      <c r="Z98" s="34">
        <f>IEX!P98</f>
        <v>0</v>
      </c>
      <c r="AA98" s="75">
        <f>STOA!J98</f>
        <v>606.50000000000011</v>
      </c>
      <c r="AB98" s="75">
        <f>-STOA!P98</f>
        <v>0</v>
      </c>
      <c r="AC98">
        <f t="shared" si="3"/>
        <v>18.587174205956394</v>
      </c>
      <c r="AD98">
        <f t="shared" si="4"/>
        <v>2194.1716598364715</v>
      </c>
      <c r="AE98">
        <f>'IDT-1'!F98</f>
        <v>13.73</v>
      </c>
      <c r="AF98" s="24"/>
      <c r="AG98">
        <f t="shared" si="5"/>
        <v>2207.9016598364715</v>
      </c>
      <c r="AI98" s="34">
        <f>PXIL!J98</f>
        <v>0</v>
      </c>
      <c r="AJ98" s="34">
        <f>PXIL!P98</f>
        <v>0</v>
      </c>
      <c r="AK98" s="34">
        <f>RTM_IEX!J98</f>
        <v>40.409999999999997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0.19414368899999979</v>
      </c>
      <c r="E99">
        <f t="shared" si="6"/>
        <v>0.24332009382126243</v>
      </c>
      <c r="F99">
        <f t="shared" si="6"/>
        <v>0</v>
      </c>
      <c r="G99">
        <f t="shared" si="6"/>
        <v>1.3454400000000022</v>
      </c>
      <c r="H99">
        <f t="shared" si="6"/>
        <v>0</v>
      </c>
      <c r="I99">
        <f t="shared" si="6"/>
        <v>1.6662543978705393</v>
      </c>
      <c r="J99">
        <f t="shared" si="6"/>
        <v>0</v>
      </c>
      <c r="K99">
        <f t="shared" si="6"/>
        <v>1.01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14.37924665991242</v>
      </c>
      <c r="P99" s="36">
        <f t="shared" si="6"/>
        <v>1.4328689151220957</v>
      </c>
      <c r="Q99" s="36">
        <f t="shared" si="6"/>
        <v>0.57068750000000013</v>
      </c>
      <c r="R99" s="38">
        <f>SUM(R3:R98)/4000</f>
        <v>0.23268309054701464</v>
      </c>
      <c r="S99" s="38">
        <f t="shared" si="6"/>
        <v>0</v>
      </c>
      <c r="T99" s="37">
        <f t="shared" si="6"/>
        <v>0.85594249999999983</v>
      </c>
      <c r="U99" s="37">
        <f t="shared" si="6"/>
        <v>10.428207513750005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1.1359075000000003</v>
      </c>
      <c r="Z99" s="34">
        <f t="shared" si="6"/>
        <v>-1.5017575000000001</v>
      </c>
      <c r="AA99" s="75">
        <f t="shared" si="6"/>
        <v>14.105662500000008</v>
      </c>
      <c r="AB99" s="75">
        <f t="shared" si="6"/>
        <v>0</v>
      </c>
      <c r="AC99">
        <f t="shared" si="6"/>
        <v>0.41782402083436138</v>
      </c>
      <c r="AD99">
        <f t="shared" si="6"/>
        <v>45.49748033918894</v>
      </c>
      <c r="AE99">
        <f t="shared" si="6"/>
        <v>6.9349999999998601E-4</v>
      </c>
      <c r="AG99">
        <f t="shared" si="6"/>
        <v>45.498173839188944</v>
      </c>
      <c r="AI99">
        <f t="shared" si="6"/>
        <v>0</v>
      </c>
      <c r="AJ99">
        <f t="shared" si="6"/>
        <v>0</v>
      </c>
      <c r="AK99">
        <f t="shared" si="6"/>
        <v>0.21969750000000002</v>
      </c>
      <c r="AL99">
        <f t="shared" si="6"/>
        <v>-0.40300000000000002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45455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1.3122</v>
      </c>
      <c r="E3">
        <f>GT_NG!S3</f>
        <v>2.0556867329047344</v>
      </c>
      <c r="F3">
        <f>GT_Spot!S3</f>
        <v>0</v>
      </c>
      <c r="G3">
        <f>PPCL_NG!S3</f>
        <v>87.23</v>
      </c>
      <c r="H3">
        <f>PPCL_Spot!S3</f>
        <v>0</v>
      </c>
      <c r="I3">
        <f>Bawana_NG!S3</f>
        <v>17.249326198195384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81.343709604726712</v>
      </c>
      <c r="P3" s="36">
        <v>0</v>
      </c>
      <c r="Q3" s="36">
        <v>0</v>
      </c>
      <c r="R3" s="38">
        <v>0</v>
      </c>
      <c r="S3" s="38">
        <v>8.43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-106</v>
      </c>
      <c r="AA3" s="75">
        <f>STOA!K3</f>
        <v>131.33000000000001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3.8729094112614137</v>
      </c>
      <c r="AD3">
        <f>SUM(B3:AB3,AI3:AV3)-AC3</f>
        <v>194.07801312456544</v>
      </c>
      <c r="AE3">
        <f>'IDT-1'!E3</f>
        <v>0</v>
      </c>
      <c r="AF3" s="24"/>
      <c r="AG3">
        <f>SUM(AD3:AF3)</f>
        <v>194.07801312456544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-25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1.3122</v>
      </c>
      <c r="E4">
        <f>GT_NG!S4</f>
        <v>2.1030976037405029</v>
      </c>
      <c r="F4">
        <f>GT_Spot!S4</f>
        <v>0</v>
      </c>
      <c r="G4">
        <f>PPCL_NG!S4</f>
        <v>87.23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80.514751237400162</v>
      </c>
      <c r="P4" s="36">
        <v>0</v>
      </c>
      <c r="Q4" s="36">
        <v>0</v>
      </c>
      <c r="R4" s="38">
        <v>0</v>
      </c>
      <c r="S4" s="38">
        <v>8.43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-106</v>
      </c>
      <c r="AA4" s="75">
        <f>STOA!K4</f>
        <v>131.33000000000001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3.9146425256458373</v>
      </c>
      <c r="AD4">
        <f t="shared" ref="AD4:AD67" si="1">SUM(B4:AB4,AI4:AV4)-AC4</f>
        <v>199.0045079130887</v>
      </c>
      <c r="AE4">
        <f>'IDT-1'!E4</f>
        <v>0</v>
      </c>
      <c r="AF4" s="24"/>
      <c r="AG4">
        <f t="shared" ref="AG4:AG67" si="2">SUM(AD4:AF4)</f>
        <v>199.0045079130887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1.3122</v>
      </c>
      <c r="E5">
        <f>GT_NG!S5</f>
        <v>2.1030976037405029</v>
      </c>
      <c r="F5">
        <f>GT_Spot!S5</f>
        <v>0</v>
      </c>
      <c r="G5">
        <f>PPCL_NG!S5</f>
        <v>87.23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80.194751237400155</v>
      </c>
      <c r="P5" s="36">
        <v>0</v>
      </c>
      <c r="Q5" s="36">
        <v>0</v>
      </c>
      <c r="R5" s="38">
        <v>0</v>
      </c>
      <c r="S5" s="38">
        <v>8.14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-106</v>
      </c>
      <c r="AA5" s="75">
        <f>STOA!K5</f>
        <v>131.33000000000001</v>
      </c>
      <c r="AB5" s="75">
        <f>-STOA!Q5</f>
        <v>0</v>
      </c>
      <c r="AC5">
        <f t="shared" si="0"/>
        <v>3.9095185256458378</v>
      </c>
      <c r="AD5">
        <f t="shared" si="1"/>
        <v>198.39963191308868</v>
      </c>
      <c r="AE5">
        <f>'IDT-1'!E5</f>
        <v>0</v>
      </c>
      <c r="AF5" s="24"/>
      <c r="AG5">
        <f t="shared" si="2"/>
        <v>198.39963191308868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-25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1.3122</v>
      </c>
      <c r="E6">
        <f>GT_NG!S6</f>
        <v>2.1030976037405029</v>
      </c>
      <c r="F6">
        <f>GT_Spot!S6</f>
        <v>0</v>
      </c>
      <c r="G6">
        <f>PPCL_NG!S6</f>
        <v>87.23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80.194751237400155</v>
      </c>
      <c r="P6" s="36">
        <v>0</v>
      </c>
      <c r="Q6" s="36">
        <v>0</v>
      </c>
      <c r="R6" s="38">
        <v>0</v>
      </c>
      <c r="S6" s="38">
        <v>8.14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-106</v>
      </c>
      <c r="AA6" s="75">
        <f>STOA!K6</f>
        <v>131.33000000000001</v>
      </c>
      <c r="AB6" s="75">
        <f>-STOA!Q6</f>
        <v>0</v>
      </c>
      <c r="AC6">
        <f t="shared" si="0"/>
        <v>3.9095185256458378</v>
      </c>
      <c r="AD6">
        <f t="shared" si="1"/>
        <v>198.39963191308868</v>
      </c>
      <c r="AE6">
        <f>'IDT-1'!E6</f>
        <v>0</v>
      </c>
      <c r="AF6" s="24"/>
      <c r="AG6">
        <f t="shared" si="2"/>
        <v>198.39963191308868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-25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1.3122</v>
      </c>
      <c r="E7">
        <f>GT_NG!S7</f>
        <v>2.1030976037405029</v>
      </c>
      <c r="F7">
        <f>GT_Spot!S7</f>
        <v>0</v>
      </c>
      <c r="G7">
        <f>PPCL_NG!S7</f>
        <v>87.23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78.808469549852248</v>
      </c>
      <c r="P7" s="36">
        <v>0</v>
      </c>
      <c r="Q7" s="36">
        <v>0</v>
      </c>
      <c r="R7" s="38">
        <v>0</v>
      </c>
      <c r="S7" s="38">
        <v>8.14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-106</v>
      </c>
      <c r="AA7" s="75">
        <f>STOA!K7</f>
        <v>131.33000000000001</v>
      </c>
      <c r="AB7" s="75">
        <f>-STOA!Q7</f>
        <v>0</v>
      </c>
      <c r="AC7">
        <f t="shared" si="0"/>
        <v>3.8978737594704351</v>
      </c>
      <c r="AD7">
        <f t="shared" si="1"/>
        <v>197.02499499171617</v>
      </c>
      <c r="AE7">
        <f>'IDT-1'!E7</f>
        <v>0</v>
      </c>
      <c r="AF7" s="24"/>
      <c r="AG7">
        <f t="shared" si="2"/>
        <v>197.02499499171617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-25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1.3122</v>
      </c>
      <c r="E8">
        <f>GT_NG!S8</f>
        <v>2.1030976037405029</v>
      </c>
      <c r="F8">
        <f>GT_Spot!S8</f>
        <v>0</v>
      </c>
      <c r="G8">
        <f>PPCL_NG!S8</f>
        <v>87.23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78.808469549852248</v>
      </c>
      <c r="P8" s="36">
        <v>0</v>
      </c>
      <c r="Q8" s="36">
        <v>0</v>
      </c>
      <c r="R8" s="38">
        <v>0</v>
      </c>
      <c r="S8" s="38">
        <v>8.14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-106</v>
      </c>
      <c r="AA8" s="75">
        <f>STOA!K8</f>
        <v>131.33000000000001</v>
      </c>
      <c r="AB8" s="75">
        <f>-STOA!Q8</f>
        <v>0</v>
      </c>
      <c r="AC8">
        <f t="shared" si="0"/>
        <v>3.8978737594704351</v>
      </c>
      <c r="AD8">
        <f t="shared" si="1"/>
        <v>197.02499499171617</v>
      </c>
      <c r="AE8">
        <f>'IDT-1'!E8</f>
        <v>0</v>
      </c>
      <c r="AF8" s="24"/>
      <c r="AG8">
        <f t="shared" si="2"/>
        <v>197.02499499171617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-25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1.3122</v>
      </c>
      <c r="E9">
        <f>GT_NG!S9</f>
        <v>2.1030976037405029</v>
      </c>
      <c r="F9">
        <f>GT_Spot!S9</f>
        <v>0</v>
      </c>
      <c r="G9">
        <f>PPCL_NG!S9</f>
        <v>87.23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78.808469549852248</v>
      </c>
      <c r="P9" s="36">
        <v>0</v>
      </c>
      <c r="Q9" s="36">
        <v>0</v>
      </c>
      <c r="R9" s="38">
        <v>0</v>
      </c>
      <c r="S9" s="38">
        <v>8.14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-70</v>
      </c>
      <c r="AA9" s="75">
        <f>STOA!K9</f>
        <v>131.33000000000001</v>
      </c>
      <c r="AB9" s="75">
        <f>-STOA!Q9</f>
        <v>0</v>
      </c>
      <c r="AC9">
        <f t="shared" si="0"/>
        <v>4.0181641991638593</v>
      </c>
      <c r="AD9">
        <f t="shared" si="1"/>
        <v>182.70470455202272</v>
      </c>
      <c r="AE9">
        <f>'IDT-1'!E9</f>
        <v>0</v>
      </c>
      <c r="AF9" s="24"/>
      <c r="AG9">
        <f t="shared" si="2"/>
        <v>182.70470455202272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-75.2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1.3122</v>
      </c>
      <c r="E10">
        <f>GT_NG!S10</f>
        <v>2.1030976037405029</v>
      </c>
      <c r="F10">
        <f>GT_Spot!S10</f>
        <v>0</v>
      </c>
      <c r="G10">
        <f>PPCL_NG!S10</f>
        <v>87.23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78.302601970169434</v>
      </c>
      <c r="P10" s="36">
        <v>0</v>
      </c>
      <c r="Q10" s="36">
        <v>0</v>
      </c>
      <c r="R10" s="38">
        <v>0</v>
      </c>
      <c r="S10" s="38">
        <v>8.14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-70</v>
      </c>
      <c r="AA10" s="75">
        <f>STOA!K10</f>
        <v>131.33000000000001</v>
      </c>
      <c r="AB10" s="75">
        <f>-STOA!Q10</f>
        <v>0</v>
      </c>
      <c r="AC10">
        <f t="shared" si="0"/>
        <v>4.0401755004416806</v>
      </c>
      <c r="AD10">
        <f t="shared" si="1"/>
        <v>179.0768256710621</v>
      </c>
      <c r="AE10">
        <f>'IDT-1'!E10</f>
        <v>0</v>
      </c>
      <c r="AF10" s="24"/>
      <c r="AG10">
        <f t="shared" si="2"/>
        <v>179.0768256710621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-78.3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1.3122</v>
      </c>
      <c r="E11">
        <f>GT_NG!S11</f>
        <v>2.1030976037405029</v>
      </c>
      <c r="F11">
        <f>GT_Spot!S11</f>
        <v>0</v>
      </c>
      <c r="G11">
        <f>PPCL_NG!S11</f>
        <v>87.23</v>
      </c>
      <c r="H11">
        <f>PPCL_Spot!S11</f>
        <v>0</v>
      </c>
      <c r="I11">
        <f>Bawana_NG!S11</f>
        <v>9.999639847295251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78.302601970169434</v>
      </c>
      <c r="P11" s="36">
        <v>0</v>
      </c>
      <c r="Q11" s="36">
        <v>0</v>
      </c>
      <c r="R11" s="38">
        <v>0</v>
      </c>
      <c r="S11" s="38">
        <v>4.1199999999999992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-60</v>
      </c>
      <c r="AA11" s="75">
        <f>STOA!K11</f>
        <v>111.63</v>
      </c>
      <c r="AB11" s="75">
        <f>-STOA!Q11</f>
        <v>0</v>
      </c>
      <c r="AC11">
        <f t="shared" si="0"/>
        <v>3.4708203638125887</v>
      </c>
      <c r="AD11">
        <f t="shared" si="1"/>
        <v>173.72671905739261</v>
      </c>
      <c r="AE11">
        <f>'IDT-1'!E11</f>
        <v>0</v>
      </c>
      <c r="AF11" s="24"/>
      <c r="AG11">
        <f t="shared" si="2"/>
        <v>173.72671905739261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-57.5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1.3122</v>
      </c>
      <c r="E12">
        <f>GT_NG!S12</f>
        <v>2.1030976037405029</v>
      </c>
      <c r="F12">
        <f>GT_Spot!S12</f>
        <v>0</v>
      </c>
      <c r="G12">
        <f>PPCL_NG!S12</f>
        <v>87.23</v>
      </c>
      <c r="H12">
        <f>PPCL_Spot!S12</f>
        <v>0</v>
      </c>
      <c r="I12">
        <f>Bawana_NG!S12</f>
        <v>9.999639847295251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78.179967375038473</v>
      </c>
      <c r="P12" s="36">
        <v>0</v>
      </c>
      <c r="Q12" s="36">
        <v>0</v>
      </c>
      <c r="R12" s="38">
        <v>0</v>
      </c>
      <c r="S12" s="38">
        <v>4.1199999999999992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-60</v>
      </c>
      <c r="AA12" s="75">
        <f>STOA!K12</f>
        <v>111.63</v>
      </c>
      <c r="AB12" s="75">
        <f>-STOA!Q12</f>
        <v>0</v>
      </c>
      <c r="AC12">
        <f t="shared" si="0"/>
        <v>3.490968127525711</v>
      </c>
      <c r="AD12">
        <f t="shared" si="1"/>
        <v>171.08393669854851</v>
      </c>
      <c r="AE12">
        <f>'IDT-1'!E12</f>
        <v>0</v>
      </c>
      <c r="AF12" s="24"/>
      <c r="AG12">
        <f t="shared" si="2"/>
        <v>171.08393669854851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-60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1.3122</v>
      </c>
      <c r="E13">
        <f>GT_NG!S13</f>
        <v>2.1030976037405029</v>
      </c>
      <c r="F13">
        <f>GT_Spot!S13</f>
        <v>0</v>
      </c>
      <c r="G13">
        <f>PPCL_NG!S13</f>
        <v>87.23</v>
      </c>
      <c r="H13">
        <f>PPCL_Spot!S13</f>
        <v>0</v>
      </c>
      <c r="I13">
        <f>Bawana_NG!S13</f>
        <v>9.999639847295251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78.179967375038473</v>
      </c>
      <c r="P13" s="36">
        <v>0</v>
      </c>
      <c r="Q13" s="36">
        <v>0</v>
      </c>
      <c r="R13" s="38">
        <v>0</v>
      </c>
      <c r="S13" s="38">
        <v>4.1199999999999992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-60</v>
      </c>
      <c r="AA13" s="75">
        <f>STOA!K13</f>
        <v>111.63</v>
      </c>
      <c r="AB13" s="75">
        <f>-STOA!Q13</f>
        <v>0</v>
      </c>
      <c r="AC13">
        <f t="shared" si="0"/>
        <v>3.5121460218379337</v>
      </c>
      <c r="AD13">
        <f t="shared" si="1"/>
        <v>168.5627588042363</v>
      </c>
      <c r="AE13">
        <f>'IDT-1'!E13</f>
        <v>0</v>
      </c>
      <c r="AF13" s="24"/>
      <c r="AG13">
        <f t="shared" si="2"/>
        <v>168.5627588042363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-62.5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1.3122</v>
      </c>
      <c r="E14">
        <f>GT_NG!S14</f>
        <v>2.1030976037405029</v>
      </c>
      <c r="F14">
        <f>GT_Spot!S14</f>
        <v>0</v>
      </c>
      <c r="G14">
        <f>PPCL_NG!S14</f>
        <v>87.23</v>
      </c>
      <c r="H14">
        <f>PPCL_Spot!S14</f>
        <v>0</v>
      </c>
      <c r="I14">
        <f>Bawana_NG!S14</f>
        <v>9.999639847295251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77.796732077181616</v>
      </c>
      <c r="P14" s="36">
        <v>0</v>
      </c>
      <c r="Q14" s="36">
        <v>0</v>
      </c>
      <c r="R14" s="38">
        <v>0</v>
      </c>
      <c r="S14" s="38">
        <v>4.1199999999999992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-60</v>
      </c>
      <c r="AA14" s="75">
        <f>STOA!K14</f>
        <v>111.63</v>
      </c>
      <c r="AB14" s="75">
        <f>-STOA!Q14</f>
        <v>0</v>
      </c>
      <c r="AC14">
        <f t="shared" si="0"/>
        <v>3.5267162765582034</v>
      </c>
      <c r="AD14">
        <f t="shared" si="1"/>
        <v>166.06495325165918</v>
      </c>
      <c r="AE14">
        <f>'IDT-1'!E14</f>
        <v>0</v>
      </c>
      <c r="AF14" s="24"/>
      <c r="AG14">
        <f t="shared" si="2"/>
        <v>166.06495325165918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-64.599999999999994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1.3122</v>
      </c>
      <c r="E15">
        <f>GT_NG!S15</f>
        <v>2.1030976037405029</v>
      </c>
      <c r="F15">
        <f>GT_Spot!S15</f>
        <v>0</v>
      </c>
      <c r="G15">
        <f>PPCL_NG!S15</f>
        <v>87.23</v>
      </c>
      <c r="H15">
        <f>PPCL_Spot!S15</f>
        <v>0</v>
      </c>
      <c r="I15">
        <f>Bawana_NG!S15</f>
        <v>13.989503284217999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68.33675999812786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-60</v>
      </c>
      <c r="AA15" s="75">
        <f>STOA!K15</f>
        <v>111.63</v>
      </c>
      <c r="AB15" s="75">
        <f>-STOA!Q15</f>
        <v>0</v>
      </c>
      <c r="AC15">
        <f t="shared" si="0"/>
        <v>3.3461997028106119</v>
      </c>
      <c r="AD15">
        <f t="shared" si="1"/>
        <v>168.45536118327573</v>
      </c>
      <c r="AE15">
        <f>'IDT-1'!E15</f>
        <v>0</v>
      </c>
      <c r="AF15" s="24"/>
      <c r="AG15">
        <f t="shared" si="2"/>
        <v>168.45536118327573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-52.8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1.3122</v>
      </c>
      <c r="E16">
        <f>GT_NG!S16</f>
        <v>2.1030976037405029</v>
      </c>
      <c r="F16">
        <f>GT_Spot!S16</f>
        <v>0</v>
      </c>
      <c r="G16">
        <f>PPCL_NG!S16</f>
        <v>87.23</v>
      </c>
      <c r="H16">
        <f>PPCL_Spot!S16</f>
        <v>0</v>
      </c>
      <c r="I16">
        <f>Bawana_NG!S16</f>
        <v>13.989503284217999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68.336796855119132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-60</v>
      </c>
      <c r="AA16" s="75">
        <f>STOA!K16</f>
        <v>111.63</v>
      </c>
      <c r="AB16" s="75">
        <f>-STOA!Q16</f>
        <v>0</v>
      </c>
      <c r="AC16">
        <f t="shared" si="0"/>
        <v>3.3529769385892494</v>
      </c>
      <c r="AD16">
        <f t="shared" si="1"/>
        <v>167.64862080448839</v>
      </c>
      <c r="AE16">
        <f>'IDT-1'!E16</f>
        <v>0</v>
      </c>
      <c r="AF16" s="24"/>
      <c r="AG16">
        <f t="shared" si="2"/>
        <v>167.64862080448839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-53.6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1.3122</v>
      </c>
      <c r="E17">
        <f>GT_NG!S17</f>
        <v>2.1030976037405029</v>
      </c>
      <c r="F17">
        <f>GT_Spot!S17</f>
        <v>0</v>
      </c>
      <c r="G17">
        <f>PPCL_NG!S17</f>
        <v>87.23</v>
      </c>
      <c r="H17">
        <f>PPCL_Spot!S17</f>
        <v>0</v>
      </c>
      <c r="I17">
        <f>Bawana_NG!S17</f>
        <v>13.989503284217999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68.69456317145459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-60</v>
      </c>
      <c r="AA17" s="75">
        <f>STOA!K17</f>
        <v>111.63</v>
      </c>
      <c r="AB17" s="75">
        <f>-STOA!Q17</f>
        <v>0</v>
      </c>
      <c r="AC17">
        <f t="shared" si="0"/>
        <v>3.3661475649163348</v>
      </c>
      <c r="AD17">
        <f t="shared" si="1"/>
        <v>166.79321649449673</v>
      </c>
      <c r="AE17">
        <f>'IDT-1'!E17</f>
        <v>0</v>
      </c>
      <c r="AF17" s="24"/>
      <c r="AG17">
        <f t="shared" si="2"/>
        <v>166.79321649449673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-54.8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1.3122</v>
      </c>
      <c r="E18">
        <f>GT_NG!S18</f>
        <v>2.1030976037405029</v>
      </c>
      <c r="F18">
        <f>GT_Spot!S18</f>
        <v>0</v>
      </c>
      <c r="G18">
        <f>PPCL_NG!S18</f>
        <v>87.23</v>
      </c>
      <c r="H18">
        <f>PPCL_Spot!S18</f>
        <v>0</v>
      </c>
      <c r="I18">
        <f>Bawana_NG!S18</f>
        <v>17.359999999999996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69.741957356357034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-60</v>
      </c>
      <c r="AA18" s="75">
        <f>STOA!K18</f>
        <v>111.63</v>
      </c>
      <c r="AB18" s="75">
        <f>-STOA!Q18</f>
        <v>0</v>
      </c>
      <c r="AC18">
        <f t="shared" si="0"/>
        <v>3.4099500630847466</v>
      </c>
      <c r="AD18">
        <f t="shared" si="1"/>
        <v>170.37730489701278</v>
      </c>
      <c r="AE18">
        <f>'IDT-1'!E18</f>
        <v>0</v>
      </c>
      <c r="AF18" s="24"/>
      <c r="AG18">
        <f t="shared" si="2"/>
        <v>170.37730489701278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-55.59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1.3122</v>
      </c>
      <c r="E19">
        <f>GT_NG!S19</f>
        <v>2.1030976037405029</v>
      </c>
      <c r="F19">
        <f>GT_Spot!S19</f>
        <v>0</v>
      </c>
      <c r="G19">
        <f>PPCL_NG!S19</f>
        <v>87.23</v>
      </c>
      <c r="H19">
        <f>PPCL_Spot!S19</f>
        <v>0</v>
      </c>
      <c r="I19">
        <f>Bawana_NG!S19</f>
        <v>17.359999999999996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69.74263980061032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-60</v>
      </c>
      <c r="AA19" s="75">
        <f>STOA!K19</f>
        <v>111.63</v>
      </c>
      <c r="AB19" s="75">
        <f>-STOA!Q19</f>
        <v>0</v>
      </c>
      <c r="AC19">
        <f t="shared" si="0"/>
        <v>3.4176645491461231</v>
      </c>
      <c r="AD19">
        <f t="shared" si="1"/>
        <v>169.46027285520469</v>
      </c>
      <c r="AE19">
        <f>'IDT-1'!E19</f>
        <v>0</v>
      </c>
      <c r="AF19" s="24"/>
      <c r="AG19">
        <f t="shared" si="2"/>
        <v>169.46027285520469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-56.5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1.3122</v>
      </c>
      <c r="E20">
        <f>GT_NG!S20</f>
        <v>2.1030976037405029</v>
      </c>
      <c r="F20">
        <f>GT_Spot!S20</f>
        <v>0</v>
      </c>
      <c r="G20">
        <f>PPCL_NG!S20</f>
        <v>87.23</v>
      </c>
      <c r="H20">
        <f>PPCL_Spot!S20</f>
        <v>0</v>
      </c>
      <c r="I20">
        <f>Bawana_NG!S20</f>
        <v>13.989503284217999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69.652639495921989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-60</v>
      </c>
      <c r="AA20" s="75">
        <f>STOA!K20</f>
        <v>111.63</v>
      </c>
      <c r="AB20" s="75">
        <f>-STOA!Q20</f>
        <v>0</v>
      </c>
      <c r="AC20">
        <f t="shared" si="0"/>
        <v>3.3902906057191498</v>
      </c>
      <c r="AD20">
        <f t="shared" si="1"/>
        <v>165.82714977816136</v>
      </c>
      <c r="AE20">
        <f>'IDT-1'!E20</f>
        <v>0</v>
      </c>
      <c r="AF20" s="24"/>
      <c r="AG20">
        <f t="shared" si="2"/>
        <v>165.82714977816136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-56.7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1.3122</v>
      </c>
      <c r="E21">
        <f>GT_NG!S21</f>
        <v>2.1030976037405029</v>
      </c>
      <c r="F21">
        <f>GT_Spot!S21</f>
        <v>0</v>
      </c>
      <c r="G21">
        <f>PPCL_NG!S21</f>
        <v>87.23</v>
      </c>
      <c r="H21">
        <f>PPCL_Spot!S21</f>
        <v>0</v>
      </c>
      <c r="I21">
        <f>Bawana_NG!S21</f>
        <v>13.989503284217999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68.592930002734732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-60</v>
      </c>
      <c r="AA21" s="75">
        <f>STOA!K21</f>
        <v>111.63</v>
      </c>
      <c r="AB21" s="75">
        <f>-STOA!Q21</f>
        <v>0</v>
      </c>
      <c r="AC21">
        <f t="shared" si="0"/>
        <v>3.3881659721562882</v>
      </c>
      <c r="AD21">
        <f t="shared" si="1"/>
        <v>163.96956491853695</v>
      </c>
      <c r="AE21">
        <f>'IDT-1'!E21</f>
        <v>0</v>
      </c>
      <c r="AF21" s="24"/>
      <c r="AG21">
        <f t="shared" si="2"/>
        <v>163.96956491853695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-57.5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1.3122</v>
      </c>
      <c r="E22">
        <f>GT_NG!S22</f>
        <v>2.1030976037405029</v>
      </c>
      <c r="F22">
        <f>GT_Spot!S22</f>
        <v>0</v>
      </c>
      <c r="G22">
        <f>PPCL_NG!S22</f>
        <v>87.23</v>
      </c>
      <c r="H22">
        <f>PPCL_Spot!S22</f>
        <v>0</v>
      </c>
      <c r="I22">
        <f>Bawana_NG!S22</f>
        <v>17.359999999999996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68.592930002734732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-60</v>
      </c>
      <c r="AA22" s="75">
        <f>STOA!K22</f>
        <v>111.63</v>
      </c>
      <c r="AB22" s="75">
        <f>-STOA!Q22</f>
        <v>0</v>
      </c>
      <c r="AC22">
        <f t="shared" si="0"/>
        <v>3.4265588222614749</v>
      </c>
      <c r="AD22">
        <f t="shared" si="1"/>
        <v>166.11166878421375</v>
      </c>
      <c r="AE22">
        <f>'IDT-1'!E22</f>
        <v>0</v>
      </c>
      <c r="AF22" s="24"/>
      <c r="AG22">
        <f t="shared" si="2"/>
        <v>166.11166878421375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-58.69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1.3122</v>
      </c>
      <c r="E23">
        <f>GT_NG!S23</f>
        <v>2.1030976037405029</v>
      </c>
      <c r="F23">
        <f>GT_Spot!S23</f>
        <v>0</v>
      </c>
      <c r="G23">
        <f>PPCL_NG!S23</f>
        <v>87.23</v>
      </c>
      <c r="H23">
        <f>PPCL_Spot!S23</f>
        <v>0</v>
      </c>
      <c r="I23">
        <f>Bawana_NG!S23</f>
        <v>13.989503284217999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68.592930002734732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-60</v>
      </c>
      <c r="AA23" s="75">
        <f>STOA!K23</f>
        <v>111.63</v>
      </c>
      <c r="AB23" s="75">
        <f>-STOA!Q23</f>
        <v>0</v>
      </c>
      <c r="AC23">
        <f t="shared" si="0"/>
        <v>3.3940957825637108</v>
      </c>
      <c r="AD23">
        <f t="shared" si="1"/>
        <v>163.26363510812953</v>
      </c>
      <c r="AE23">
        <f>'IDT-1'!E23</f>
        <v>0</v>
      </c>
      <c r="AF23" s="24"/>
      <c r="AG23">
        <f t="shared" si="2"/>
        <v>163.26363510812953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-58.2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1.3122</v>
      </c>
      <c r="E24">
        <f>GT_NG!S24</f>
        <v>2.1030976037405029</v>
      </c>
      <c r="F24">
        <f>GT_Spot!S24</f>
        <v>0</v>
      </c>
      <c r="G24">
        <f>PPCL_NG!S24</f>
        <v>87.23</v>
      </c>
      <c r="H24">
        <f>PPCL_Spot!S24</f>
        <v>0</v>
      </c>
      <c r="I24">
        <f>Bawana_NG!S24</f>
        <v>17.359999999999996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68.84842752556861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-60</v>
      </c>
      <c r="AA24" s="75">
        <f>STOA!K24</f>
        <v>111.63</v>
      </c>
      <c r="AB24" s="75">
        <f>-STOA!Q24</f>
        <v>0</v>
      </c>
      <c r="AC24">
        <f t="shared" si="0"/>
        <v>3.4381079865279065</v>
      </c>
      <c r="AD24">
        <f t="shared" si="1"/>
        <v>165.24561714278119</v>
      </c>
      <c r="AE24">
        <f>'IDT-1'!E24</f>
        <v>0</v>
      </c>
      <c r="AF24" s="24"/>
      <c r="AG24">
        <f t="shared" si="2"/>
        <v>165.24561714278119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-59.8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1.3122</v>
      </c>
      <c r="E25">
        <f>GT_NG!S25</f>
        <v>2.1030976037405029</v>
      </c>
      <c r="F25">
        <f>GT_Spot!S25</f>
        <v>0</v>
      </c>
      <c r="G25">
        <f>PPCL_NG!S25</f>
        <v>87.23</v>
      </c>
      <c r="H25">
        <f>PPCL_Spot!S25</f>
        <v>0</v>
      </c>
      <c r="I25">
        <f>Bawana_NG!S25</f>
        <v>17.359999999999996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69.103899678212045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-60</v>
      </c>
      <c r="AA25" s="75">
        <f>STOA!K25</f>
        <v>111.63</v>
      </c>
      <c r="AB25" s="75">
        <f>-STOA!Q25</f>
        <v>0</v>
      </c>
      <c r="AC25">
        <f t="shared" si="0"/>
        <v>3.4563491522874008</v>
      </c>
      <c r="AD25">
        <f t="shared" si="1"/>
        <v>163.58284812966517</v>
      </c>
      <c r="AE25">
        <f>'IDT-1'!E25</f>
        <v>0</v>
      </c>
      <c r="AF25" s="24"/>
      <c r="AG25">
        <f t="shared" si="2"/>
        <v>163.58284812966517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-61.7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1.3122</v>
      </c>
      <c r="E26">
        <f>GT_NG!S26</f>
        <v>2.1030976037405029</v>
      </c>
      <c r="F26">
        <f>GT_Spot!S26</f>
        <v>0</v>
      </c>
      <c r="G26">
        <f>PPCL_NG!S26</f>
        <v>87.23</v>
      </c>
      <c r="H26">
        <f>PPCL_Spot!S26</f>
        <v>0</v>
      </c>
      <c r="I26">
        <f>Bawana_NG!S26</f>
        <v>17.359999999999996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73.31947073365167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-60</v>
      </c>
      <c r="AA26" s="75">
        <f>STOA!K26</f>
        <v>111.63</v>
      </c>
      <c r="AB26" s="75">
        <f>-STOA!Q26</f>
        <v>0</v>
      </c>
      <c r="AC26">
        <f t="shared" si="0"/>
        <v>3.4909128333806048</v>
      </c>
      <c r="AD26">
        <f t="shared" si="1"/>
        <v>167.86385550401158</v>
      </c>
      <c r="AE26">
        <f>'IDT-1'!E26</f>
        <v>0</v>
      </c>
      <c r="AF26" s="24"/>
      <c r="AG26">
        <f t="shared" si="2"/>
        <v>167.86385550401158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-61.6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1.3122</v>
      </c>
      <c r="E27">
        <f>GT_NG!S27</f>
        <v>2.1030976037405029</v>
      </c>
      <c r="F27">
        <f>GT_Spot!S27</f>
        <v>0</v>
      </c>
      <c r="G27">
        <f>PPCL_NG!S27</f>
        <v>87.23</v>
      </c>
      <c r="H27">
        <f>PPCL_Spot!S27</f>
        <v>0</v>
      </c>
      <c r="I27">
        <f>Bawana_NG!S27</f>
        <v>17.359999999999996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73.319449518587462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-60</v>
      </c>
      <c r="AA27" s="75">
        <f>STOA!K27</f>
        <v>111.63</v>
      </c>
      <c r="AB27" s="75">
        <f>-STOA!Q27</f>
        <v>0</v>
      </c>
      <c r="AC27">
        <f t="shared" si="0"/>
        <v>3.4739703397242874</v>
      </c>
      <c r="AD27">
        <f t="shared" si="1"/>
        <v>169.88077678260368</v>
      </c>
      <c r="AE27">
        <f>'IDT-1'!E27</f>
        <v>0</v>
      </c>
      <c r="AF27" s="24"/>
      <c r="AG27">
        <f t="shared" si="2"/>
        <v>169.88077678260368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-59.6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1.3122</v>
      </c>
      <c r="E28">
        <f>GT_NG!S28</f>
        <v>2.1030976037405029</v>
      </c>
      <c r="F28">
        <f>GT_Spot!S28</f>
        <v>0</v>
      </c>
      <c r="G28">
        <f>PPCL_NG!S28</f>
        <v>87.23</v>
      </c>
      <c r="H28">
        <f>PPCL_Spot!S28</f>
        <v>0</v>
      </c>
      <c r="I28">
        <f>Bawana_NG!S28</f>
        <v>17.359999999999996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73.319385291999936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-60</v>
      </c>
      <c r="AA28" s="75">
        <f>STOA!K28</f>
        <v>111.63</v>
      </c>
      <c r="AB28" s="75">
        <f>-STOA!Q28</f>
        <v>0</v>
      </c>
      <c r="AC28">
        <f t="shared" si="0"/>
        <v>3.4527919059087298</v>
      </c>
      <c r="AD28">
        <f t="shared" si="1"/>
        <v>172.40189098983171</v>
      </c>
      <c r="AE28">
        <f>'IDT-1'!E28</f>
        <v>0</v>
      </c>
      <c r="AF28" s="24"/>
      <c r="AG28">
        <f t="shared" si="2"/>
        <v>172.40189098983171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-57.1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1.3122</v>
      </c>
      <c r="E29">
        <f>GT_NG!S29</f>
        <v>2.1030976037405029</v>
      </c>
      <c r="F29">
        <f>GT_Spot!S29</f>
        <v>0</v>
      </c>
      <c r="G29">
        <f>PPCL_NG!S29</f>
        <v>87.23</v>
      </c>
      <c r="H29">
        <f>PPCL_Spot!S29</f>
        <v>0</v>
      </c>
      <c r="I29">
        <f>Bawana_NG!S29</f>
        <v>17.359999999999996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73.348402273524428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111.63</v>
      </c>
      <c r="AB29" s="75">
        <f>-STOA!Q29</f>
        <v>0</v>
      </c>
      <c r="AC29">
        <f t="shared" si="0"/>
        <v>3.4555769958710019</v>
      </c>
      <c r="AD29">
        <f t="shared" si="1"/>
        <v>172.12812288139392</v>
      </c>
      <c r="AE29">
        <f>'IDT-1'!E29</f>
        <v>0</v>
      </c>
      <c r="AF29" s="24"/>
      <c r="AG29">
        <f t="shared" si="2"/>
        <v>172.12812288139392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-57.4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1.3122</v>
      </c>
      <c r="E30">
        <f>GT_NG!S30</f>
        <v>2.1030976037405029</v>
      </c>
      <c r="F30">
        <f>GT_Spot!S30</f>
        <v>0</v>
      </c>
      <c r="G30">
        <f>PPCL_NG!S30</f>
        <v>87.23</v>
      </c>
      <c r="H30">
        <f>PPCL_Spot!S30</f>
        <v>0</v>
      </c>
      <c r="I30">
        <f>Bawana_NG!S30</f>
        <v>17.359999999999996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72.17906899965773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-60</v>
      </c>
      <c r="AA30" s="75">
        <f>STOA!K30</f>
        <v>111.63</v>
      </c>
      <c r="AB30" s="75">
        <f>-STOA!Q30</f>
        <v>0</v>
      </c>
      <c r="AC30">
        <f t="shared" si="0"/>
        <v>3.4152584285609211</v>
      </c>
      <c r="AD30">
        <f t="shared" si="1"/>
        <v>174.59910817483731</v>
      </c>
      <c r="AE30">
        <f>'IDT-1'!E30</f>
        <v>0</v>
      </c>
      <c r="AF30" s="24"/>
      <c r="AG30">
        <f t="shared" si="2"/>
        <v>174.59910817483731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-53.8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1.3122</v>
      </c>
      <c r="E31">
        <f>GT_NG!S31</f>
        <v>2.1030976037405029</v>
      </c>
      <c r="F31">
        <f>GT_Spot!S31</f>
        <v>0</v>
      </c>
      <c r="G31">
        <f>PPCL_NG!S31</f>
        <v>87.23</v>
      </c>
      <c r="H31">
        <f>PPCL_Spot!S31</f>
        <v>0</v>
      </c>
      <c r="I31">
        <f>Bawana_NG!S31</f>
        <v>17.359999999999996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71.451525229671873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-60</v>
      </c>
      <c r="AA31" s="75">
        <f>STOA!K31</f>
        <v>111.63</v>
      </c>
      <c r="AB31" s="75">
        <f>-STOA!Q31</f>
        <v>0</v>
      </c>
      <c r="AC31">
        <f t="shared" si="0"/>
        <v>3.3278239467341049</v>
      </c>
      <c r="AD31">
        <f t="shared" si="1"/>
        <v>183.5589988866783</v>
      </c>
      <c r="AE31">
        <f>'IDT-1'!E31</f>
        <v>0</v>
      </c>
      <c r="AF31" s="24"/>
      <c r="AG31">
        <f t="shared" si="2"/>
        <v>183.5589988866783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-44.2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1.3122</v>
      </c>
      <c r="E32">
        <f>GT_NG!S32</f>
        <v>2.1030976037405029</v>
      </c>
      <c r="F32">
        <f>GT_Spot!S32</f>
        <v>0</v>
      </c>
      <c r="G32">
        <f>PPCL_NG!S32</f>
        <v>87.23</v>
      </c>
      <c r="H32">
        <f>PPCL_Spot!S32</f>
        <v>0</v>
      </c>
      <c r="I32">
        <f>Bawana_NG!S32</f>
        <v>17.359999999999996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66.156386161098695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-40</v>
      </c>
      <c r="AA32" s="75">
        <f>STOA!K32</f>
        <v>111.63</v>
      </c>
      <c r="AB32" s="75">
        <f>-STOA!Q32</f>
        <v>0</v>
      </c>
      <c r="AC32">
        <f t="shared" si="0"/>
        <v>3.2028687801716438</v>
      </c>
      <c r="AD32">
        <f t="shared" si="1"/>
        <v>187.88881498466756</v>
      </c>
      <c r="AE32">
        <f>'IDT-1'!E32</f>
        <v>0</v>
      </c>
      <c r="AF32" s="24"/>
      <c r="AG32">
        <f t="shared" si="2"/>
        <v>187.88881498466756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-54.7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1.3122</v>
      </c>
      <c r="E33">
        <f>GT_NG!S33</f>
        <v>2.1030976037405029</v>
      </c>
      <c r="F33">
        <f>GT_Spot!S33</f>
        <v>0</v>
      </c>
      <c r="G33">
        <f>PPCL_NG!S33</f>
        <v>87.23</v>
      </c>
      <c r="H33">
        <f>PPCL_Spot!S33</f>
        <v>0</v>
      </c>
      <c r="I33">
        <f>Bawana_NG!S33</f>
        <v>17.359999999999996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65.875617179643328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-40</v>
      </c>
      <c r="AA33" s="75">
        <f>STOA!K33</f>
        <v>111.63</v>
      </c>
      <c r="AB33" s="75">
        <f>-STOA!Q33</f>
        <v>0</v>
      </c>
      <c r="AC33">
        <f t="shared" si="0"/>
        <v>3.1352824062457731</v>
      </c>
      <c r="AD33">
        <f t="shared" si="1"/>
        <v>195.37563237713806</v>
      </c>
      <c r="AE33">
        <f>'IDT-1'!E33</f>
        <v>0</v>
      </c>
      <c r="AF33" s="24"/>
      <c r="AG33">
        <f t="shared" si="2"/>
        <v>195.37563237713806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1.3122</v>
      </c>
      <c r="E34">
        <f>GT_NG!S34</f>
        <v>2.1030976037405029</v>
      </c>
      <c r="F34">
        <f>GT_Spot!S34</f>
        <v>0</v>
      </c>
      <c r="G34">
        <f>PPCL_NG!S34</f>
        <v>87.23</v>
      </c>
      <c r="H34">
        <f>PPCL_Spot!S34</f>
        <v>0</v>
      </c>
      <c r="I34">
        <f>Bawana_NG!S34</f>
        <v>17.359999999999996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65.89516031205234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-30</v>
      </c>
      <c r="AA34" s="75">
        <f>STOA!K34</f>
        <v>111.63</v>
      </c>
      <c r="AB34" s="75">
        <f>-STOA!Q34</f>
        <v>0</v>
      </c>
      <c r="AC34">
        <f t="shared" si="0"/>
        <v>3.0295570969968955</v>
      </c>
      <c r="AD34">
        <f t="shared" si="1"/>
        <v>208.00090081879597</v>
      </c>
      <c r="AE34">
        <f>'IDT-1'!E34</f>
        <v>0</v>
      </c>
      <c r="AF34" s="24"/>
      <c r="AG34">
        <f t="shared" si="2"/>
        <v>208.00090081879597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-44.5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1.3122</v>
      </c>
      <c r="E35">
        <f>GT_NG!S35</f>
        <v>2.1030976037405029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17.359999999999996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64.69650414853777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-20</v>
      </c>
      <c r="AA35" s="75">
        <f>STOA!K35</f>
        <v>111.63</v>
      </c>
      <c r="AB35" s="75">
        <f>-STOA!Q35</f>
        <v>0</v>
      </c>
      <c r="AC35">
        <f t="shared" si="0"/>
        <v>2.8334517995033246</v>
      </c>
      <c r="AD35">
        <f t="shared" si="1"/>
        <v>229.23834995277494</v>
      </c>
      <c r="AE35">
        <f>'IDT-1'!E35</f>
        <v>0</v>
      </c>
      <c r="AF35" s="24"/>
      <c r="AG35">
        <f t="shared" si="2"/>
        <v>229.23834995277494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-32.4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1.3122</v>
      </c>
      <c r="E36">
        <f>GT_NG!S36</f>
        <v>2.1030976037405029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17.359999999999996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64.69650414853777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111.63</v>
      </c>
      <c r="AB36" s="75">
        <f>-STOA!Q36</f>
        <v>0</v>
      </c>
      <c r="AC36">
        <f t="shared" si="0"/>
        <v>2.7250209806247447</v>
      </c>
      <c r="AD36">
        <f t="shared" si="1"/>
        <v>242.14678077165354</v>
      </c>
      <c r="AE36">
        <f>'IDT-1'!E36</f>
        <v>0</v>
      </c>
      <c r="AF36" s="24"/>
      <c r="AG36">
        <f t="shared" si="2"/>
        <v>242.14678077165354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-39.6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1.3122</v>
      </c>
      <c r="E37">
        <f>GT_NG!S37</f>
        <v>2.1030976037405029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17.359999999999996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64.696229809933328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111.63</v>
      </c>
      <c r="AB37" s="75">
        <f>-STOA!Q37</f>
        <v>0</v>
      </c>
      <c r="AC37">
        <f t="shared" si="0"/>
        <v>2.5640666794075746</v>
      </c>
      <c r="AD37">
        <f t="shared" si="1"/>
        <v>261.30746073426621</v>
      </c>
      <c r="AE37">
        <f>'IDT-1'!E37</f>
        <v>0</v>
      </c>
      <c r="AF37" s="24"/>
      <c r="AG37">
        <f t="shared" si="2"/>
        <v>261.30746073426621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-20.6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1.3122</v>
      </c>
      <c r="E38">
        <f>GT_NG!S38</f>
        <v>2.1030976037405029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17.359999999999996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62.909132422803054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111.63</v>
      </c>
      <c r="AB38" s="75">
        <f>-STOA!Q38</f>
        <v>0</v>
      </c>
      <c r="AC38">
        <f t="shared" si="0"/>
        <v>2.3745492122229659</v>
      </c>
      <c r="AD38">
        <f t="shared" si="1"/>
        <v>280.30988081432059</v>
      </c>
      <c r="AE38">
        <f>'IDT-1'!E38</f>
        <v>0</v>
      </c>
      <c r="AF38" s="24"/>
      <c r="AG38">
        <f t="shared" si="2"/>
        <v>280.30988081432059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1.297134</v>
      </c>
      <c r="E39">
        <f>GT_NG!S39</f>
        <v>2.0848626534190533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17.359999999999996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62.909132422803054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131.33000000000001</v>
      </c>
      <c r="AB39" s="75">
        <f>-STOA!Q39</f>
        <v>0</v>
      </c>
      <c r="AC39">
        <f t="shared" si="0"/>
        <v>3.0793622313156992</v>
      </c>
      <c r="AD39">
        <f t="shared" si="1"/>
        <v>235.57176684490645</v>
      </c>
      <c r="AE39">
        <f>'IDT-1'!E39</f>
        <v>0</v>
      </c>
      <c r="AF39" s="24"/>
      <c r="AG39">
        <f t="shared" si="2"/>
        <v>235.57176684490645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-63.7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1.297134</v>
      </c>
      <c r="E40">
        <f>GT_NG!S40</f>
        <v>2.0848626534190533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17.359999999999996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62.909132422803054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131.33000000000001</v>
      </c>
      <c r="AB40" s="75">
        <f>-STOA!Q40</f>
        <v>0</v>
      </c>
      <c r="AC40">
        <f t="shared" si="0"/>
        <v>2.9226458134052518</v>
      </c>
      <c r="AD40">
        <f t="shared" si="1"/>
        <v>254.22848326281692</v>
      </c>
      <c r="AE40">
        <f>'IDT-1'!E40</f>
        <v>0</v>
      </c>
      <c r="AF40" s="24"/>
      <c r="AG40">
        <f t="shared" si="2"/>
        <v>254.22848326281692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-45.2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1.297134</v>
      </c>
      <c r="E41">
        <f>GT_NG!S41</f>
        <v>2.0848626534190533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17.359999999999996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62.55144825440189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131.33000000000001</v>
      </c>
      <c r="AB41" s="75">
        <f>-STOA!Q41</f>
        <v>0</v>
      </c>
      <c r="AC41">
        <f t="shared" si="0"/>
        <v>2.8001979424697456</v>
      </c>
      <c r="AD41">
        <f t="shared" si="1"/>
        <v>268.09324696535117</v>
      </c>
      <c r="AE41">
        <f>'IDT-1'!E41</f>
        <v>0</v>
      </c>
      <c r="AF41" s="24"/>
      <c r="AG41">
        <f t="shared" si="2"/>
        <v>268.09324696535117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-31.1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1.297134</v>
      </c>
      <c r="E42">
        <f>GT_NG!S42</f>
        <v>2.0848626534190533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17.359999999999996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62.55144825440189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131.33000000000001</v>
      </c>
      <c r="AB42" s="75">
        <f>-STOA!Q42</f>
        <v>0</v>
      </c>
      <c r="AC42">
        <f t="shared" si="0"/>
        <v>2.6849901974112544</v>
      </c>
      <c r="AD42">
        <f t="shared" si="1"/>
        <v>281.80845471040971</v>
      </c>
      <c r="AE42">
        <f>'IDT-1'!E42</f>
        <v>0</v>
      </c>
      <c r="AF42" s="24"/>
      <c r="AG42">
        <f t="shared" si="2"/>
        <v>281.80845471040971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-17.5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1.297134</v>
      </c>
      <c r="E43">
        <f>GT_NG!S43</f>
        <v>2.0848626534190533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17.359999999999996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62.481627380557661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131.33000000000001</v>
      </c>
      <c r="AB43" s="75">
        <f>-STOA!Q43</f>
        <v>0</v>
      </c>
      <c r="AC43">
        <f t="shared" si="0"/>
        <v>2.6284940610866951</v>
      </c>
      <c r="AD43">
        <f t="shared" si="1"/>
        <v>288.39512997289</v>
      </c>
      <c r="AE43">
        <f>'IDT-1'!E43</f>
        <v>0</v>
      </c>
      <c r="AF43" s="24"/>
      <c r="AG43">
        <f t="shared" si="2"/>
        <v>288.39512997289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-10.9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1.297134</v>
      </c>
      <c r="E44">
        <f>GT_NG!S44</f>
        <v>2.0848626534190533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17.359999999999996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62.531740570851774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131.33000000000001</v>
      </c>
      <c r="AB44" s="75">
        <f>-STOA!Q44</f>
        <v>0</v>
      </c>
      <c r="AC44">
        <f t="shared" si="0"/>
        <v>2.5958774967580984</v>
      </c>
      <c r="AD44">
        <f t="shared" si="1"/>
        <v>292.37785972751277</v>
      </c>
      <c r="AE44">
        <f>'IDT-1'!E44</f>
        <v>0</v>
      </c>
      <c r="AF44" s="24"/>
      <c r="AG44">
        <f t="shared" si="2"/>
        <v>292.37785972751277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-7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1.297134</v>
      </c>
      <c r="E45">
        <f>GT_NG!S45</f>
        <v>2.0848626534190533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17.359999999999996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62.531740570851774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131.33000000000001</v>
      </c>
      <c r="AB45" s="75">
        <f>-STOA!Q45</f>
        <v>0</v>
      </c>
      <c r="AC45">
        <f t="shared" si="0"/>
        <v>2.5365793926838749</v>
      </c>
      <c r="AD45">
        <f t="shared" si="1"/>
        <v>299.437157831587</v>
      </c>
      <c r="AE45">
        <f>'IDT-1'!E45</f>
        <v>0</v>
      </c>
      <c r="AF45" s="24"/>
      <c r="AG45">
        <f t="shared" si="2"/>
        <v>299.437157831587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1.297134</v>
      </c>
      <c r="E46">
        <f>GT_NG!S46</f>
        <v>2.0848626534190533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17.359999999999996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62.531740570851774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131.33000000000001</v>
      </c>
      <c r="AB46" s="75">
        <f>-STOA!Q46</f>
        <v>0</v>
      </c>
      <c r="AC46">
        <f t="shared" si="0"/>
        <v>2.5365793926838749</v>
      </c>
      <c r="AD46">
        <f t="shared" si="1"/>
        <v>299.437157831587</v>
      </c>
      <c r="AE46">
        <f>'IDT-1'!E46</f>
        <v>0</v>
      </c>
      <c r="AF46" s="24"/>
      <c r="AG46">
        <f t="shared" si="2"/>
        <v>299.437157831587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1.297134</v>
      </c>
      <c r="E47">
        <f>GT_NG!S47</f>
        <v>2.0848626534190533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17.359999999999996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62.531740570851774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131.33000000000001</v>
      </c>
      <c r="AB47" s="75">
        <f>-STOA!Q47</f>
        <v>0</v>
      </c>
      <c r="AC47">
        <f t="shared" si="0"/>
        <v>2.5365793926838749</v>
      </c>
      <c r="AD47">
        <f t="shared" si="1"/>
        <v>299.437157831587</v>
      </c>
      <c r="AE47">
        <f>'IDT-1'!E47</f>
        <v>0</v>
      </c>
      <c r="AF47" s="24"/>
      <c r="AG47">
        <f t="shared" si="2"/>
        <v>299.437157831587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1.297134</v>
      </c>
      <c r="E48">
        <f>GT_NG!S48</f>
        <v>2.0848626534190533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17.359999999999996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62.531740570851774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131.33000000000001</v>
      </c>
      <c r="AB48" s="75">
        <f>-STOA!Q48</f>
        <v>0</v>
      </c>
      <c r="AC48">
        <f t="shared" si="0"/>
        <v>2.5365793926838749</v>
      </c>
      <c r="AD48">
        <f t="shared" si="1"/>
        <v>299.437157831587</v>
      </c>
      <c r="AE48">
        <f>'IDT-1'!E48</f>
        <v>0</v>
      </c>
      <c r="AF48" s="24"/>
      <c r="AG48">
        <f t="shared" si="2"/>
        <v>299.437157831587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1.297134</v>
      </c>
      <c r="E49">
        <f>GT_NG!S49</f>
        <v>2.0848626534190533</v>
      </c>
      <c r="F49">
        <f>GT_Spot!S49</f>
        <v>0</v>
      </c>
      <c r="G49">
        <f>PPCL_NG!S49</f>
        <v>87.37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62.531740570851774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131.33000000000001</v>
      </c>
      <c r="AB49" s="75">
        <f>-STOA!Q49</f>
        <v>0</v>
      </c>
      <c r="AC49">
        <f t="shared" si="0"/>
        <v>2.5365793926838749</v>
      </c>
      <c r="AD49">
        <f t="shared" si="1"/>
        <v>299.437157831587</v>
      </c>
      <c r="AE49">
        <f>'IDT-1'!E49</f>
        <v>0</v>
      </c>
      <c r="AF49" s="24"/>
      <c r="AG49">
        <f t="shared" si="2"/>
        <v>299.437157831587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1.297134</v>
      </c>
      <c r="E50">
        <f>GT_NG!S50</f>
        <v>2.0848626534190533</v>
      </c>
      <c r="F50">
        <f>GT_Spot!S50</f>
        <v>0</v>
      </c>
      <c r="G50">
        <f>PPCL_NG!S50</f>
        <v>87.37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62.531740570851774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131.33000000000001</v>
      </c>
      <c r="AB50" s="75">
        <f>-STOA!Q50</f>
        <v>0</v>
      </c>
      <c r="AC50">
        <f t="shared" si="0"/>
        <v>2.5365793926838749</v>
      </c>
      <c r="AD50">
        <f t="shared" si="1"/>
        <v>299.437157831587</v>
      </c>
      <c r="AE50">
        <f>'IDT-1'!E50</f>
        <v>0</v>
      </c>
      <c r="AF50" s="24"/>
      <c r="AG50">
        <f t="shared" si="2"/>
        <v>299.437157831587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1.297134</v>
      </c>
      <c r="E51">
        <f>GT_NG!S51</f>
        <v>2.0848626534190533</v>
      </c>
      <c r="F51">
        <f>GT_Spot!S51</f>
        <v>0</v>
      </c>
      <c r="G51">
        <f>PPCL_NG!S51</f>
        <v>87.37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71.681671402325946</v>
      </c>
      <c r="P51" s="36">
        <v>0</v>
      </c>
      <c r="Q51" s="36">
        <v>0</v>
      </c>
      <c r="R51" s="38">
        <v>0</v>
      </c>
      <c r="S51" s="38">
        <v>7.95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131.33000000000001</v>
      </c>
      <c r="AB51" s="75">
        <f>-STOA!Q51</f>
        <v>0</v>
      </c>
      <c r="AC51">
        <f t="shared" si="0"/>
        <v>2.6802188116682575</v>
      </c>
      <c r="AD51">
        <f t="shared" si="1"/>
        <v>316.39344924407669</v>
      </c>
      <c r="AE51">
        <f>'IDT-1'!E51</f>
        <v>0</v>
      </c>
      <c r="AF51" s="24"/>
      <c r="AG51">
        <f t="shared" si="2"/>
        <v>316.39344924407669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1.297134</v>
      </c>
      <c r="E52">
        <f>GT_NG!S52</f>
        <v>2.0848626534190533</v>
      </c>
      <c r="F52">
        <f>GT_Spot!S52</f>
        <v>0</v>
      </c>
      <c r="G52">
        <f>PPCL_NG!S52</f>
        <v>87.37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71.681671402325946</v>
      </c>
      <c r="P52" s="36">
        <v>0</v>
      </c>
      <c r="Q52" s="36">
        <v>0</v>
      </c>
      <c r="R52" s="38">
        <v>0</v>
      </c>
      <c r="S52" s="38">
        <v>7.95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131.33000000000001</v>
      </c>
      <c r="AB52" s="75">
        <f>-STOA!Q52</f>
        <v>0</v>
      </c>
      <c r="AC52">
        <f t="shared" si="0"/>
        <v>2.6802188116682575</v>
      </c>
      <c r="AD52">
        <f t="shared" si="1"/>
        <v>316.39344924407669</v>
      </c>
      <c r="AE52">
        <f>'IDT-1'!E52</f>
        <v>0</v>
      </c>
      <c r="AF52" s="24"/>
      <c r="AG52">
        <f t="shared" si="2"/>
        <v>316.39344924407669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1.297134</v>
      </c>
      <c r="E53">
        <f>GT_NG!S53</f>
        <v>2.0848626534190533</v>
      </c>
      <c r="F53">
        <f>GT_Spot!S53</f>
        <v>0</v>
      </c>
      <c r="G53">
        <f>PPCL_NG!S53</f>
        <v>87.37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71.671268868416334</v>
      </c>
      <c r="P53" s="36">
        <v>0</v>
      </c>
      <c r="Q53" s="36">
        <v>0</v>
      </c>
      <c r="R53" s="38">
        <v>0</v>
      </c>
      <c r="S53" s="38">
        <v>7.95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131.33000000000001</v>
      </c>
      <c r="AB53" s="75">
        <f>-STOA!Q53</f>
        <v>0</v>
      </c>
      <c r="AC53">
        <f t="shared" si="0"/>
        <v>2.6801314303834176</v>
      </c>
      <c r="AD53">
        <f t="shared" si="1"/>
        <v>316.38313409145201</v>
      </c>
      <c r="AE53">
        <f>'IDT-1'!E53</f>
        <v>0</v>
      </c>
      <c r="AF53" s="24"/>
      <c r="AG53">
        <f t="shared" si="2"/>
        <v>316.38313409145201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1.297134</v>
      </c>
      <c r="E54">
        <f>GT_NG!S54</f>
        <v>2.0848626534190533</v>
      </c>
      <c r="F54">
        <f>GT_Spot!S54</f>
        <v>0</v>
      </c>
      <c r="G54">
        <f>PPCL_NG!S54</f>
        <v>87.37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71.68147431078404</v>
      </c>
      <c r="P54" s="36">
        <v>0</v>
      </c>
      <c r="Q54" s="36">
        <v>0</v>
      </c>
      <c r="R54" s="38">
        <v>0</v>
      </c>
      <c r="S54" s="38">
        <v>7.95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131.33000000000001</v>
      </c>
      <c r="AB54" s="75">
        <f>-STOA!Q54</f>
        <v>0</v>
      </c>
      <c r="AC54">
        <f t="shared" si="0"/>
        <v>2.6802171560993062</v>
      </c>
      <c r="AD54">
        <f t="shared" si="1"/>
        <v>316.39325380810379</v>
      </c>
      <c r="AE54">
        <f>'IDT-1'!E54</f>
        <v>0</v>
      </c>
      <c r="AF54" s="24"/>
      <c r="AG54">
        <f t="shared" si="2"/>
        <v>316.39325380810379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1.297134</v>
      </c>
      <c r="E55">
        <f>GT_NG!S55</f>
        <v>2.0848626534190533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71.68147431078404</v>
      </c>
      <c r="P55" s="36">
        <v>0</v>
      </c>
      <c r="Q55" s="36">
        <v>0</v>
      </c>
      <c r="R55" s="38">
        <v>0</v>
      </c>
      <c r="S55" s="38">
        <v>7.95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131.33000000000001</v>
      </c>
      <c r="AB55" s="75">
        <f>-STOA!Q55</f>
        <v>0</v>
      </c>
      <c r="AC55">
        <f t="shared" si="0"/>
        <v>2.6802171560993062</v>
      </c>
      <c r="AD55">
        <f t="shared" si="1"/>
        <v>316.39325380810379</v>
      </c>
      <c r="AE55">
        <f>'IDT-1'!E55</f>
        <v>0</v>
      </c>
      <c r="AF55" s="24"/>
      <c r="AG55">
        <f t="shared" si="2"/>
        <v>316.39325380810379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1.297134</v>
      </c>
      <c r="E56">
        <f>GT_NG!S56</f>
        <v>2.0848626534190533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71.681531671811385</v>
      </c>
      <c r="P56" s="36">
        <v>0</v>
      </c>
      <c r="Q56" s="36">
        <v>0</v>
      </c>
      <c r="R56" s="38">
        <v>0</v>
      </c>
      <c r="S56" s="38">
        <v>7.95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131.33000000000001</v>
      </c>
      <c r="AB56" s="75">
        <f>-STOA!Q56</f>
        <v>0</v>
      </c>
      <c r="AC56">
        <f t="shared" si="0"/>
        <v>2.6802176379319356</v>
      </c>
      <c r="AD56">
        <f t="shared" si="1"/>
        <v>316.39331068729848</v>
      </c>
      <c r="AE56">
        <f>'IDT-1'!E56</f>
        <v>0</v>
      </c>
      <c r="AF56" s="24"/>
      <c r="AG56">
        <f t="shared" si="2"/>
        <v>316.39331068729848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1.297134</v>
      </c>
      <c r="E57">
        <f>GT_NG!S57</f>
        <v>2.0848626534190533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71.489558574005201</v>
      </c>
      <c r="P57" s="36">
        <v>0</v>
      </c>
      <c r="Q57" s="36">
        <v>0</v>
      </c>
      <c r="R57" s="38">
        <v>0</v>
      </c>
      <c r="S57" s="38">
        <v>7.95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131.33000000000001</v>
      </c>
      <c r="AB57" s="75">
        <f>-STOA!Q57</f>
        <v>0</v>
      </c>
      <c r="AC57">
        <f t="shared" si="0"/>
        <v>2.6786050639103638</v>
      </c>
      <c r="AD57">
        <f t="shared" si="1"/>
        <v>316.20295016351389</v>
      </c>
      <c r="AE57">
        <f>'IDT-1'!E57</f>
        <v>0</v>
      </c>
      <c r="AF57" s="24"/>
      <c r="AG57">
        <f t="shared" si="2"/>
        <v>316.20295016351389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1.297134</v>
      </c>
      <c r="E58">
        <f>GT_NG!S58</f>
        <v>2.0848626534190533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71.489696816243338</v>
      </c>
      <c r="P58" s="36">
        <v>0</v>
      </c>
      <c r="Q58" s="36">
        <v>0</v>
      </c>
      <c r="R58" s="38">
        <v>0</v>
      </c>
      <c r="S58" s="38">
        <v>7.95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131.33000000000001</v>
      </c>
      <c r="AB58" s="75">
        <f>-STOA!Q58</f>
        <v>0</v>
      </c>
      <c r="AC58">
        <f t="shared" si="0"/>
        <v>2.6786062251451641</v>
      </c>
      <c r="AD58">
        <f t="shared" si="1"/>
        <v>316.20308724451723</v>
      </c>
      <c r="AE58">
        <f>'IDT-1'!E58</f>
        <v>0</v>
      </c>
      <c r="AF58" s="24"/>
      <c r="AG58">
        <f t="shared" si="2"/>
        <v>316.20308724451723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1.297134</v>
      </c>
      <c r="E59">
        <f>GT_NG!S59</f>
        <v>2.0848626534190533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71.439249525572563</v>
      </c>
      <c r="P59" s="36">
        <v>0</v>
      </c>
      <c r="Q59" s="36">
        <v>0</v>
      </c>
      <c r="R59" s="38">
        <v>0</v>
      </c>
      <c r="S59" s="38">
        <v>7.95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131.33000000000001</v>
      </c>
      <c r="AB59" s="75">
        <f>-STOA!Q59</f>
        <v>0</v>
      </c>
      <c r="AC59">
        <f t="shared" si="0"/>
        <v>2.6781824679035293</v>
      </c>
      <c r="AD59">
        <f t="shared" si="1"/>
        <v>316.15306371108807</v>
      </c>
      <c r="AE59">
        <f>'IDT-1'!E59</f>
        <v>0</v>
      </c>
      <c r="AF59" s="24"/>
      <c r="AG59">
        <f t="shared" si="2"/>
        <v>316.15306371108807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1.297134</v>
      </c>
      <c r="E60">
        <f>GT_NG!S60</f>
        <v>2.0848626534190533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73.256307740337235</v>
      </c>
      <c r="P60" s="36">
        <v>0</v>
      </c>
      <c r="Q60" s="36">
        <v>0</v>
      </c>
      <c r="R60" s="38">
        <v>0</v>
      </c>
      <c r="S60" s="38">
        <v>7.95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131.33000000000001</v>
      </c>
      <c r="AB60" s="75">
        <f>-STOA!Q60</f>
        <v>0</v>
      </c>
      <c r="AC60">
        <f t="shared" si="0"/>
        <v>2.6934457569075527</v>
      </c>
      <c r="AD60">
        <f t="shared" si="1"/>
        <v>317.95485863684871</v>
      </c>
      <c r="AE60">
        <f>'IDT-1'!E60</f>
        <v>0</v>
      </c>
      <c r="AF60" s="24"/>
      <c r="AG60">
        <f t="shared" si="2"/>
        <v>317.95485863684871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1.297134</v>
      </c>
      <c r="E61">
        <f>GT_NG!S61</f>
        <v>2.0848626534190533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72.285112167660941</v>
      </c>
      <c r="P61" s="36">
        <v>0</v>
      </c>
      <c r="Q61" s="36">
        <v>0</v>
      </c>
      <c r="R61" s="38">
        <v>0</v>
      </c>
      <c r="S61" s="38">
        <v>7.95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131.33000000000001</v>
      </c>
      <c r="AB61" s="75">
        <f>-STOA!Q61</f>
        <v>0</v>
      </c>
      <c r="AC61">
        <f t="shared" si="0"/>
        <v>2.6852877140970715</v>
      </c>
      <c r="AD61">
        <f t="shared" si="1"/>
        <v>316.99182110698291</v>
      </c>
      <c r="AE61">
        <f>'IDT-1'!E61</f>
        <v>0</v>
      </c>
      <c r="AF61" s="24"/>
      <c r="AG61">
        <f t="shared" si="2"/>
        <v>316.99182110698291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1.297134</v>
      </c>
      <c r="E62">
        <f>GT_NG!S62</f>
        <v>2.0848626534190533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72.285112320131077</v>
      </c>
      <c r="P62" s="36">
        <v>0</v>
      </c>
      <c r="Q62" s="36">
        <v>0</v>
      </c>
      <c r="R62" s="38">
        <v>0</v>
      </c>
      <c r="S62" s="38">
        <v>7.95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131.33000000000001</v>
      </c>
      <c r="AB62" s="75">
        <f>-STOA!Q62</f>
        <v>0</v>
      </c>
      <c r="AC62">
        <f t="shared" si="0"/>
        <v>2.6852877153778212</v>
      </c>
      <c r="AD62">
        <f t="shared" si="1"/>
        <v>316.99182125817237</v>
      </c>
      <c r="AE62">
        <f>'IDT-1'!E62</f>
        <v>0</v>
      </c>
      <c r="AF62" s="24"/>
      <c r="AG62">
        <f t="shared" si="2"/>
        <v>316.99182125817237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1.297134</v>
      </c>
      <c r="E63">
        <f>GT_NG!S63</f>
        <v>2.0848626534190533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13.899483194527065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73.264440100495221</v>
      </c>
      <c r="P63" s="36">
        <v>0</v>
      </c>
      <c r="Q63" s="36">
        <v>0</v>
      </c>
      <c r="R63" s="38">
        <v>0</v>
      </c>
      <c r="S63" s="38">
        <v>7.95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131.33000000000001</v>
      </c>
      <c r="AB63" s="75">
        <f>-STOA!Q63</f>
        <v>0</v>
      </c>
      <c r="AC63">
        <f t="shared" si="0"/>
        <v>2.6644457275669069</v>
      </c>
      <c r="AD63">
        <f t="shared" si="1"/>
        <v>314.53147422087443</v>
      </c>
      <c r="AE63">
        <f>'IDT-1'!E63</f>
        <v>0</v>
      </c>
      <c r="AF63" s="24"/>
      <c r="AG63">
        <f t="shared" si="2"/>
        <v>314.53147422087443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1.297134</v>
      </c>
      <c r="E64">
        <f>GT_NG!S64</f>
        <v>2.0848626534190533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13.899483194527065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74.18264619657009</v>
      </c>
      <c r="P64" s="36">
        <v>0</v>
      </c>
      <c r="Q64" s="36">
        <v>0</v>
      </c>
      <c r="R64" s="38">
        <v>0</v>
      </c>
      <c r="S64" s="38">
        <v>7.95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131.33000000000001</v>
      </c>
      <c r="AB64" s="75">
        <f>-STOA!Q64</f>
        <v>0</v>
      </c>
      <c r="AC64">
        <f t="shared" si="0"/>
        <v>2.6721586587739359</v>
      </c>
      <c r="AD64">
        <f t="shared" si="1"/>
        <v>315.44196738574226</v>
      </c>
      <c r="AE64">
        <f>'IDT-1'!E64</f>
        <v>0</v>
      </c>
      <c r="AF64" s="24"/>
      <c r="AG64">
        <f t="shared" si="2"/>
        <v>315.44196738574226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1.297134</v>
      </c>
      <c r="E65">
        <f>GT_NG!S65</f>
        <v>2.0848626534190533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13.899483194527065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75.127002672368718</v>
      </c>
      <c r="P65" s="36">
        <v>0</v>
      </c>
      <c r="Q65" s="36">
        <v>0</v>
      </c>
      <c r="R65" s="38">
        <v>0</v>
      </c>
      <c r="S65" s="38">
        <v>7.95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131.33000000000001</v>
      </c>
      <c r="AB65" s="75">
        <f>-STOA!Q65</f>
        <v>0</v>
      </c>
      <c r="AC65">
        <f t="shared" si="0"/>
        <v>2.6800912531706444</v>
      </c>
      <c r="AD65">
        <f t="shared" si="1"/>
        <v>316.3783912671442</v>
      </c>
      <c r="AE65">
        <f>'IDT-1'!E65</f>
        <v>0</v>
      </c>
      <c r="AF65" s="24"/>
      <c r="AG65">
        <f t="shared" si="2"/>
        <v>316.3783912671442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1.297134</v>
      </c>
      <c r="E66">
        <f>GT_NG!S66</f>
        <v>2.0848626534190533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13.899483194527065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75.127002672368718</v>
      </c>
      <c r="P66" s="36">
        <v>0</v>
      </c>
      <c r="Q66" s="36">
        <v>0</v>
      </c>
      <c r="R66" s="38">
        <v>0</v>
      </c>
      <c r="S66" s="38">
        <v>7.95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131.33000000000001</v>
      </c>
      <c r="AB66" s="75">
        <f>-STOA!Q66</f>
        <v>0</v>
      </c>
      <c r="AC66">
        <f t="shared" si="0"/>
        <v>2.6800912531706444</v>
      </c>
      <c r="AD66">
        <f t="shared" si="1"/>
        <v>316.3783912671442</v>
      </c>
      <c r="AE66">
        <f>'IDT-1'!E66</f>
        <v>0</v>
      </c>
      <c r="AF66" s="24"/>
      <c r="AG66">
        <f t="shared" si="2"/>
        <v>316.3783912671442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1.297134</v>
      </c>
      <c r="E67">
        <f>GT_NG!S67</f>
        <v>2.0848626534190533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13.899483194527065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75.126996319007858</v>
      </c>
      <c r="P67" s="36">
        <v>0</v>
      </c>
      <c r="Q67" s="36">
        <v>0</v>
      </c>
      <c r="R67" s="38">
        <v>0</v>
      </c>
      <c r="S67" s="38">
        <v>7.95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131.33000000000001</v>
      </c>
      <c r="AB67" s="75">
        <f>-STOA!Q67</f>
        <v>0</v>
      </c>
      <c r="AC67">
        <f t="shared" si="0"/>
        <v>2.6800911998024128</v>
      </c>
      <c r="AD67">
        <f t="shared" si="1"/>
        <v>316.37838496715153</v>
      </c>
      <c r="AE67">
        <f>'IDT-1'!E67</f>
        <v>0</v>
      </c>
      <c r="AF67" s="24"/>
      <c r="AG67">
        <f t="shared" si="2"/>
        <v>316.37838496715153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1.297134</v>
      </c>
      <c r="E68">
        <f>GT_NG!S68</f>
        <v>2.0848626534190533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18.999306721155953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75.486024357285174</v>
      </c>
      <c r="P68" s="36">
        <v>0</v>
      </c>
      <c r="Q68" s="36">
        <v>0</v>
      </c>
      <c r="R68" s="38">
        <v>0</v>
      </c>
      <c r="S68" s="38">
        <v>7.95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131.33000000000001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2.8767321604506506</v>
      </c>
      <c r="AD68">
        <f t="shared" ref="AD68:AD98" si="4">SUM(B68:AB68,AI68:AV68)-AC68</f>
        <v>303.84059557140949</v>
      </c>
      <c r="AE68">
        <f>'IDT-1'!E68</f>
        <v>0</v>
      </c>
      <c r="AF68" s="24"/>
      <c r="AG68">
        <f t="shared" ref="AG68:AG98" si="5">SUM(AD68:AF68)</f>
        <v>303.84059557140949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-17.8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1.297134</v>
      </c>
      <c r="E69">
        <f>GT_NG!S69</f>
        <v>2.0848626534190533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18.999306721155953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74.701648041305987</v>
      </c>
      <c r="P69" s="36">
        <v>0</v>
      </c>
      <c r="Q69" s="36">
        <v>0</v>
      </c>
      <c r="R69" s="38">
        <v>0</v>
      </c>
      <c r="S69" s="38">
        <v>7.95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131.33000000000001</v>
      </c>
      <c r="AB69" s="75">
        <f>-STOA!Q69</f>
        <v>0</v>
      </c>
      <c r="AC69">
        <f t="shared" si="3"/>
        <v>2.9133463037933596</v>
      </c>
      <c r="AD69">
        <f t="shared" si="4"/>
        <v>297.91960511208765</v>
      </c>
      <c r="AE69">
        <f>'IDT-1'!E69</f>
        <v>0</v>
      </c>
      <c r="AF69" s="24"/>
      <c r="AG69">
        <f t="shared" si="5"/>
        <v>297.91960511208765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-22.9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1.297134</v>
      </c>
      <c r="E70">
        <f>GT_NG!S70</f>
        <v>2.0848626534190533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22.999172840394159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74.701442580315629</v>
      </c>
      <c r="P70" s="36">
        <v>0</v>
      </c>
      <c r="Q70" s="36">
        <v>0</v>
      </c>
      <c r="R70" s="38">
        <v>0</v>
      </c>
      <c r="S70" s="38">
        <v>7.95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131.33000000000001</v>
      </c>
      <c r="AB70" s="75">
        <f>-STOA!Q70</f>
        <v>0</v>
      </c>
      <c r="AC70">
        <f t="shared" si="3"/>
        <v>3.0299607990265547</v>
      </c>
      <c r="AD70">
        <f t="shared" si="4"/>
        <v>292.00265127510227</v>
      </c>
      <c r="AE70">
        <f>'IDT-1'!E70</f>
        <v>0</v>
      </c>
      <c r="AF70" s="24"/>
      <c r="AG70">
        <f t="shared" si="5"/>
        <v>292.00265127510227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-32.700000000000003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1.297134</v>
      </c>
      <c r="E71">
        <f>GT_NG!S71</f>
        <v>2.0848626534190533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22.999172840394159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75.119340703714087</v>
      </c>
      <c r="P71" s="36">
        <v>0</v>
      </c>
      <c r="Q71" s="36">
        <v>0</v>
      </c>
      <c r="R71" s="38">
        <v>0</v>
      </c>
      <c r="S71" s="38">
        <v>7.95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131.33000000000001</v>
      </c>
      <c r="AB71" s="75">
        <f>-STOA!Q71</f>
        <v>0</v>
      </c>
      <c r="AC71">
        <f t="shared" si="3"/>
        <v>2.756464285659229</v>
      </c>
      <c r="AD71">
        <f t="shared" si="4"/>
        <v>325.39404591186809</v>
      </c>
      <c r="AE71">
        <f>'IDT-1'!E71</f>
        <v>0</v>
      </c>
      <c r="AF71" s="24"/>
      <c r="AG71">
        <f t="shared" si="5"/>
        <v>325.39404591186809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1.297134</v>
      </c>
      <c r="E72">
        <f>GT_NG!S72</f>
        <v>2.0848626534190533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22.999172840394159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74.19248225587809</v>
      </c>
      <c r="P72" s="36">
        <v>0</v>
      </c>
      <c r="Q72" s="36">
        <v>0</v>
      </c>
      <c r="R72" s="38">
        <v>0</v>
      </c>
      <c r="S72" s="38">
        <v>7.95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131.33000000000001</v>
      </c>
      <c r="AB72" s="75">
        <f>-STOA!Q72</f>
        <v>0</v>
      </c>
      <c r="AC72">
        <f t="shared" si="3"/>
        <v>2.7486786746974063</v>
      </c>
      <c r="AD72">
        <f t="shared" si="4"/>
        <v>324.47497307499384</v>
      </c>
      <c r="AE72">
        <f>'IDT-1'!E72</f>
        <v>0</v>
      </c>
      <c r="AF72" s="24"/>
      <c r="AG72">
        <f t="shared" si="5"/>
        <v>324.47497307499384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1.297134</v>
      </c>
      <c r="E73">
        <f>GT_NG!S73</f>
        <v>2.0848626534190533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18.999306721155953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74.596824567917864</v>
      </c>
      <c r="P73" s="36">
        <v>0</v>
      </c>
      <c r="Q73" s="36">
        <v>0</v>
      </c>
      <c r="R73" s="38">
        <v>0</v>
      </c>
      <c r="S73" s="38">
        <v>7.95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131.33000000000001</v>
      </c>
      <c r="AB73" s="75">
        <f>-STOA!Q73</f>
        <v>0</v>
      </c>
      <c r="AC73">
        <f t="shared" si="3"/>
        <v>2.8065763150557861</v>
      </c>
      <c r="AD73">
        <f t="shared" si="4"/>
        <v>310.42155162743705</v>
      </c>
      <c r="AE73">
        <f>'IDT-1'!E73</f>
        <v>0</v>
      </c>
      <c r="AF73" s="24"/>
      <c r="AG73">
        <f t="shared" si="5"/>
        <v>310.42155162743705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-10.4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1.297134</v>
      </c>
      <c r="E74">
        <f>GT_NG!S74</f>
        <v>2.0848626534190533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17.999340804218853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74.87786212260653</v>
      </c>
      <c r="P74" s="36">
        <v>0</v>
      </c>
      <c r="Q74" s="36">
        <v>0</v>
      </c>
      <c r="R74" s="38">
        <v>0</v>
      </c>
      <c r="S74" s="38">
        <v>7.95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131.33000000000001</v>
      </c>
      <c r="AB74" s="75">
        <f>-STOA!Q74</f>
        <v>0</v>
      </c>
      <c r="AC74">
        <f t="shared" si="3"/>
        <v>2.8776248521093897</v>
      </c>
      <c r="AD74">
        <f t="shared" si="4"/>
        <v>300.53157472813507</v>
      </c>
      <c r="AE74">
        <f>'IDT-1'!E74</f>
        <v>0</v>
      </c>
      <c r="AF74" s="24"/>
      <c r="AG74">
        <f t="shared" si="5"/>
        <v>300.53157472813507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-19.5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1.3122</v>
      </c>
      <c r="E75">
        <f>GT_NG!S75</f>
        <v>2.1030976037405029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22.999172840394159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76.470674579931597</v>
      </c>
      <c r="P75" s="36">
        <v>0</v>
      </c>
      <c r="Q75" s="36">
        <v>0</v>
      </c>
      <c r="R75" s="38">
        <v>0</v>
      </c>
      <c r="S75" s="38">
        <v>7.95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131.33000000000001</v>
      </c>
      <c r="AB75" s="75">
        <f>-STOA!Q75</f>
        <v>0</v>
      </c>
      <c r="AC75">
        <f t="shared" si="3"/>
        <v>3.1552271262295868</v>
      </c>
      <c r="AD75">
        <f t="shared" si="4"/>
        <v>280.67991789783667</v>
      </c>
      <c r="AE75">
        <f>'IDT-1'!E75</f>
        <v>0</v>
      </c>
      <c r="AF75" s="24"/>
      <c r="AG75">
        <f t="shared" si="5"/>
        <v>280.67991789783667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-45.7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1.3122</v>
      </c>
      <c r="E76">
        <f>GT_NG!S76</f>
        <v>2.0981924198250734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22.999172840394159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81.879078989015085</v>
      </c>
      <c r="P76" s="36">
        <v>0</v>
      </c>
      <c r="Q76" s="36">
        <v>0</v>
      </c>
      <c r="R76" s="38">
        <v>0</v>
      </c>
      <c r="S76" s="38">
        <v>7.95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131.33000000000001</v>
      </c>
      <c r="AB76" s="75">
        <f>-STOA!Q76</f>
        <v>0</v>
      </c>
      <c r="AC76">
        <f t="shared" si="3"/>
        <v>3.3217540751869126</v>
      </c>
      <c r="AD76">
        <f t="shared" si="4"/>
        <v>271.61689017404746</v>
      </c>
      <c r="AE76">
        <f>'IDT-1'!E76</f>
        <v>0</v>
      </c>
      <c r="AF76" s="24"/>
      <c r="AG76">
        <f t="shared" si="5"/>
        <v>271.61689017404746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-60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1.3122</v>
      </c>
      <c r="E77">
        <f>GT_NG!S77</f>
        <v>2.0981924198250734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22.999172840394159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83.704338864814034</v>
      </c>
      <c r="P77" s="36">
        <v>0</v>
      </c>
      <c r="Q77" s="36">
        <v>0</v>
      </c>
      <c r="R77" s="38">
        <v>0</v>
      </c>
      <c r="S77" s="38">
        <v>7.95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131.33000000000001</v>
      </c>
      <c r="AB77" s="75">
        <f>-STOA!Q77</f>
        <v>0</v>
      </c>
      <c r="AC77">
        <f t="shared" si="3"/>
        <v>3.4895670971916264</v>
      </c>
      <c r="AD77">
        <f t="shared" si="4"/>
        <v>255.27433702784163</v>
      </c>
      <c r="AE77">
        <f>'IDT-1'!E77</f>
        <v>0</v>
      </c>
      <c r="AF77" s="24"/>
      <c r="AG77">
        <f t="shared" si="5"/>
        <v>255.27433702784163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-78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1.3122</v>
      </c>
      <c r="E78">
        <f>GT_NG!S78</f>
        <v>2.0981924198250734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22.999172840394159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87.321235579722327</v>
      </c>
      <c r="P78" s="36">
        <v>0</v>
      </c>
      <c r="Q78" s="36">
        <v>0</v>
      </c>
      <c r="R78" s="38">
        <v>0</v>
      </c>
      <c r="S78" s="38">
        <v>7.95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131.33000000000001</v>
      </c>
      <c r="AB78" s="75">
        <f>-STOA!Q78</f>
        <v>0</v>
      </c>
      <c r="AC78">
        <f t="shared" si="3"/>
        <v>3.6114375330256578</v>
      </c>
      <c r="AD78">
        <f t="shared" si="4"/>
        <v>247.96936330691591</v>
      </c>
      <c r="AE78">
        <f>'IDT-1'!E78</f>
        <v>0</v>
      </c>
      <c r="AF78" s="24"/>
      <c r="AG78">
        <f t="shared" si="5"/>
        <v>247.96936330691591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-88.8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1.3122</v>
      </c>
      <c r="E79">
        <f>GT_NG!S79</f>
        <v>2.0988043161271515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22.999172840394159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87.321486184073706</v>
      </c>
      <c r="P79" s="36">
        <v>0</v>
      </c>
      <c r="Q79" s="36">
        <v>0</v>
      </c>
      <c r="R79" s="38">
        <v>0</v>
      </c>
      <c r="S79" s="38">
        <v>7.95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131.33000000000001</v>
      </c>
      <c r="AB79" s="75">
        <f>-STOA!Q79</f>
        <v>0</v>
      </c>
      <c r="AC79">
        <f t="shared" si="3"/>
        <v>3.7342765650420389</v>
      </c>
      <c r="AD79">
        <f t="shared" si="4"/>
        <v>233.34738677555296</v>
      </c>
      <c r="AE79">
        <f>'IDT-1'!E79</f>
        <v>0</v>
      </c>
      <c r="AF79" s="24"/>
      <c r="AG79">
        <f t="shared" si="5"/>
        <v>233.34738677555296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-83.3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1.3122</v>
      </c>
      <c r="E80">
        <f>GT_NG!S80</f>
        <v>2.0988043161271515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87.321462851099582</v>
      </c>
      <c r="P80" s="36">
        <v>0</v>
      </c>
      <c r="Q80" s="36">
        <v>0</v>
      </c>
      <c r="R80" s="38">
        <v>0</v>
      </c>
      <c r="S80" s="38">
        <v>7.95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131.33000000000001</v>
      </c>
      <c r="AB80" s="75">
        <f>-STOA!Q80</f>
        <v>0</v>
      </c>
      <c r="AC80">
        <f t="shared" si="3"/>
        <v>3.7749379261245242</v>
      </c>
      <c r="AD80">
        <f t="shared" si="4"/>
        <v>228.50670208149643</v>
      </c>
      <c r="AE80">
        <f>'IDT-1'!E80</f>
        <v>0</v>
      </c>
      <c r="AF80" s="24"/>
      <c r="AG80">
        <f t="shared" si="5"/>
        <v>228.50670208149643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-88.1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1.3122</v>
      </c>
      <c r="E81">
        <f>GT_NG!S81</f>
        <v>2.0988043161271515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22.999201416617478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87.151814473415328</v>
      </c>
      <c r="P81" s="36">
        <v>0</v>
      </c>
      <c r="Q81" s="36">
        <v>0</v>
      </c>
      <c r="R81" s="38">
        <v>0</v>
      </c>
      <c r="S81" s="38">
        <v>7.95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-50</v>
      </c>
      <c r="AA81" s="75">
        <f>STOA!K81</f>
        <v>131.33000000000001</v>
      </c>
      <c r="AB81" s="75">
        <f>-STOA!Q81</f>
        <v>0</v>
      </c>
      <c r="AC81">
        <f t="shared" si="3"/>
        <v>3.8023150560568748</v>
      </c>
      <c r="AD81">
        <f t="shared" si="4"/>
        <v>224.90970515010312</v>
      </c>
      <c r="AE81">
        <f>'IDT-1'!E81</f>
        <v>0</v>
      </c>
      <c r="AF81" s="24"/>
      <c r="AG81">
        <f t="shared" si="5"/>
        <v>224.90970515010312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-61.5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1.3122</v>
      </c>
      <c r="E82">
        <f>GT_NG!S82</f>
        <v>2.0988043161271515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22.999201416617478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82.848461186419982</v>
      </c>
      <c r="P82" s="36">
        <v>0</v>
      </c>
      <c r="Q82" s="36">
        <v>0</v>
      </c>
      <c r="R82" s="38">
        <v>0</v>
      </c>
      <c r="S82" s="38">
        <v>7.95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131.33000000000001</v>
      </c>
      <c r="AB82" s="75">
        <f>-STOA!Q82</f>
        <v>0</v>
      </c>
      <c r="AC82">
        <f t="shared" si="3"/>
        <v>3.8008986351181586</v>
      </c>
      <c r="AD82">
        <f t="shared" si="4"/>
        <v>216.50776828404645</v>
      </c>
      <c r="AE82">
        <f>'IDT-1'!E82</f>
        <v>0</v>
      </c>
      <c r="AF82" s="24"/>
      <c r="AG82">
        <f t="shared" si="5"/>
        <v>216.50776828404645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-65.599999999999994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1.3122</v>
      </c>
      <c r="E83">
        <f>GT_NG!S83</f>
        <v>2.0988043161271515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82.567423631731316</v>
      </c>
      <c r="P83" s="36">
        <v>0</v>
      </c>
      <c r="Q83" s="36">
        <v>0</v>
      </c>
      <c r="R83" s="38">
        <v>0</v>
      </c>
      <c r="S83" s="38">
        <v>7.95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-71</v>
      </c>
      <c r="AA83" s="75">
        <f>STOA!K83</f>
        <v>131.33000000000001</v>
      </c>
      <c r="AB83" s="75">
        <f>-STOA!Q83</f>
        <v>0</v>
      </c>
      <c r="AC83">
        <f t="shared" si="3"/>
        <v>3.8773188480204435</v>
      </c>
      <c r="AD83">
        <f t="shared" si="4"/>
        <v>206.85021069743186</v>
      </c>
      <c r="AE83">
        <f>'IDT-1'!E83</f>
        <v>0</v>
      </c>
      <c r="AF83" s="24"/>
      <c r="AG83">
        <f t="shared" si="5"/>
        <v>206.85021069743186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-53.9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1.3122</v>
      </c>
      <c r="E84">
        <f>GT_NG!S84</f>
        <v>2.0988043161271515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82.567423631731316</v>
      </c>
      <c r="P84" s="36">
        <v>0</v>
      </c>
      <c r="Q84" s="36">
        <v>0</v>
      </c>
      <c r="R84" s="38">
        <v>0</v>
      </c>
      <c r="S84" s="38">
        <v>7.95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-76</v>
      </c>
      <c r="AA84" s="75">
        <f>STOA!K84</f>
        <v>131.33000000000001</v>
      </c>
      <c r="AB84" s="75">
        <f>-STOA!Q84</f>
        <v>0</v>
      </c>
      <c r="AC84">
        <f t="shared" si="3"/>
        <v>3.9078150158300442</v>
      </c>
      <c r="AD84">
        <f t="shared" si="4"/>
        <v>203.21971452962228</v>
      </c>
      <c r="AE84">
        <f>'IDT-1'!E84</f>
        <v>0</v>
      </c>
      <c r="AF84" s="24"/>
      <c r="AG84">
        <f t="shared" si="5"/>
        <v>203.21971452962228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-52.5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1.3122</v>
      </c>
      <c r="E85">
        <f>GT_NG!S85</f>
        <v>2.0988043161271515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83.744953664130165</v>
      </c>
      <c r="P85" s="36">
        <v>0</v>
      </c>
      <c r="Q85" s="36">
        <v>0</v>
      </c>
      <c r="R85" s="38">
        <v>0</v>
      </c>
      <c r="S85" s="38">
        <v>7.95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-81</v>
      </c>
      <c r="AA85" s="75">
        <f>STOA!K85</f>
        <v>131.33000000000001</v>
      </c>
      <c r="AB85" s="75">
        <f>-STOA!Q85</f>
        <v>0</v>
      </c>
      <c r="AC85">
        <f t="shared" si="3"/>
        <v>3.8905985633825488</v>
      </c>
      <c r="AD85">
        <f t="shared" si="4"/>
        <v>207.61446101446862</v>
      </c>
      <c r="AE85">
        <f>'IDT-1'!E85</f>
        <v>0</v>
      </c>
      <c r="AF85" s="24"/>
      <c r="AG85">
        <f t="shared" si="5"/>
        <v>207.61446101446862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-44.3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1.3122</v>
      </c>
      <c r="E86">
        <f>GT_NG!S86</f>
        <v>2.0988043161271515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80.900962111811495</v>
      </c>
      <c r="P86" s="36">
        <v>0</v>
      </c>
      <c r="Q86" s="36">
        <v>0</v>
      </c>
      <c r="R86" s="38">
        <v>0</v>
      </c>
      <c r="S86" s="38">
        <v>7.95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-82</v>
      </c>
      <c r="AA86" s="75">
        <f>STOA!K86</f>
        <v>131.33000000000001</v>
      </c>
      <c r="AB86" s="75">
        <f>-STOA!Q86</f>
        <v>0</v>
      </c>
      <c r="AC86">
        <f t="shared" si="3"/>
        <v>3.8743330762954735</v>
      </c>
      <c r="AD86">
        <f t="shared" si="4"/>
        <v>203.88673494923702</v>
      </c>
      <c r="AE86">
        <f>'IDT-1'!E86</f>
        <v>0</v>
      </c>
      <c r="AF86" s="24"/>
      <c r="AG86">
        <f t="shared" si="5"/>
        <v>203.88673494923702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-44.2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1.3122</v>
      </c>
      <c r="E87">
        <f>GT_NG!S87</f>
        <v>2.0988043161271515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82.80320354629734</v>
      </c>
      <c r="P87" s="36">
        <v>0</v>
      </c>
      <c r="Q87" s="36">
        <v>0</v>
      </c>
      <c r="R87" s="38">
        <v>0</v>
      </c>
      <c r="S87" s="38">
        <v>7.95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-85</v>
      </c>
      <c r="AA87" s="75">
        <f>STOA!K87</f>
        <v>131.33000000000001</v>
      </c>
      <c r="AB87" s="75">
        <f>-STOA!Q87</f>
        <v>0</v>
      </c>
      <c r="AC87">
        <f t="shared" si="3"/>
        <v>3.9081013355674212</v>
      </c>
      <c r="AD87">
        <f t="shared" si="4"/>
        <v>203.65520812445092</v>
      </c>
      <c r="AE87">
        <f>'IDT-1'!E87</f>
        <v>0</v>
      </c>
      <c r="AF87" s="24"/>
      <c r="AG87">
        <f t="shared" si="5"/>
        <v>203.65520812445092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-43.3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1.3122</v>
      </c>
      <c r="E88">
        <f>GT_NG!S88</f>
        <v>2.0988043161271515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82.80320354629734</v>
      </c>
      <c r="P88" s="36">
        <v>0</v>
      </c>
      <c r="Q88" s="36">
        <v>0</v>
      </c>
      <c r="R88" s="38">
        <v>0</v>
      </c>
      <c r="S88" s="38">
        <v>7.95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-87</v>
      </c>
      <c r="AA88" s="75">
        <f>STOA!K88</f>
        <v>131.33000000000001</v>
      </c>
      <c r="AB88" s="75">
        <f>-STOA!Q88</f>
        <v>0</v>
      </c>
      <c r="AC88">
        <f t="shared" si="3"/>
        <v>3.9131840302023546</v>
      </c>
      <c r="AD88">
        <f t="shared" si="4"/>
        <v>203.05012542981598</v>
      </c>
      <c r="AE88">
        <f>'IDT-1'!E88</f>
        <v>0</v>
      </c>
      <c r="AF88" s="24"/>
      <c r="AG88">
        <f t="shared" si="5"/>
        <v>203.05012542981598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-41.9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1.3122</v>
      </c>
      <c r="E89">
        <f>GT_NG!S89</f>
        <v>2.0988043161271515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82.80320354629734</v>
      </c>
      <c r="P89" s="36">
        <v>0</v>
      </c>
      <c r="Q89" s="36">
        <v>0</v>
      </c>
      <c r="R89" s="38">
        <v>0</v>
      </c>
      <c r="S89" s="38">
        <v>7.95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-88</v>
      </c>
      <c r="AA89" s="75">
        <f>STOA!K89</f>
        <v>131.33000000000001</v>
      </c>
      <c r="AB89" s="75">
        <f>-STOA!Q89</f>
        <v>0</v>
      </c>
      <c r="AC89">
        <f t="shared" si="3"/>
        <v>3.9335148087420881</v>
      </c>
      <c r="AD89">
        <f t="shared" si="4"/>
        <v>200.62979465127626</v>
      </c>
      <c r="AE89">
        <f>'IDT-1'!E89</f>
        <v>0</v>
      </c>
      <c r="AF89" s="24"/>
      <c r="AG89">
        <f t="shared" si="5"/>
        <v>200.62979465127626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-43.3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1.3122</v>
      </c>
      <c r="E90">
        <f>GT_NG!S90</f>
        <v>2.0988043161271515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83.744953664130165</v>
      </c>
      <c r="P90" s="36">
        <v>0</v>
      </c>
      <c r="Q90" s="36">
        <v>0</v>
      </c>
      <c r="R90" s="38">
        <v>0</v>
      </c>
      <c r="S90" s="38">
        <v>7.95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-88</v>
      </c>
      <c r="AA90" s="75">
        <f>STOA!K90</f>
        <v>131.33000000000001</v>
      </c>
      <c r="AB90" s="75">
        <f>-STOA!Q90</f>
        <v>0</v>
      </c>
      <c r="AC90">
        <f t="shared" si="3"/>
        <v>3.9448139728218394</v>
      </c>
      <c r="AD90">
        <f t="shared" si="4"/>
        <v>201.1602456050293</v>
      </c>
      <c r="AE90">
        <f>'IDT-1'!E90</f>
        <v>0</v>
      </c>
      <c r="AF90" s="24"/>
      <c r="AG90">
        <f t="shared" si="5"/>
        <v>201.1602456050293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-43.7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1.3122</v>
      </c>
      <c r="E91">
        <f>GT_NG!S91</f>
        <v>2.1000291800408526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83.744953664130165</v>
      </c>
      <c r="P91" s="36">
        <v>0</v>
      </c>
      <c r="Q91" s="36">
        <v>0</v>
      </c>
      <c r="R91" s="38">
        <v>0</v>
      </c>
      <c r="S91" s="38">
        <v>7.95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-90</v>
      </c>
      <c r="AA91" s="75">
        <f>STOA!K91</f>
        <v>131.33000000000001</v>
      </c>
      <c r="AB91" s="75">
        <f>-STOA!Q91</f>
        <v>0</v>
      </c>
      <c r="AC91">
        <f t="shared" si="3"/>
        <v>3.9761675452608043</v>
      </c>
      <c r="AD91">
        <f t="shared" si="4"/>
        <v>197.43011689650405</v>
      </c>
      <c r="AE91">
        <f>'IDT-1'!E91</f>
        <v>0</v>
      </c>
      <c r="AF91" s="24"/>
      <c r="AG91">
        <f t="shared" si="5"/>
        <v>197.43011689650405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-45.4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1.3122</v>
      </c>
      <c r="E92">
        <f>GT_NG!S92</f>
        <v>2.1006421482778754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83.744953664130165</v>
      </c>
      <c r="P92" s="36">
        <v>0</v>
      </c>
      <c r="Q92" s="36">
        <v>0</v>
      </c>
      <c r="R92" s="38">
        <v>0</v>
      </c>
      <c r="S92" s="38">
        <v>7.95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-90</v>
      </c>
      <c r="AA92" s="75">
        <f>STOA!K92</f>
        <v>131.33000000000001</v>
      </c>
      <c r="AB92" s="75">
        <f>-STOA!Q92</f>
        <v>0</v>
      </c>
      <c r="AC92">
        <f t="shared" si="3"/>
        <v>3.9939621254162625</v>
      </c>
      <c r="AD92">
        <f t="shared" si="4"/>
        <v>195.31293528458562</v>
      </c>
      <c r="AE92">
        <f>'IDT-1'!E92</f>
        <v>0</v>
      </c>
      <c r="AF92" s="24"/>
      <c r="AG92">
        <f t="shared" si="5"/>
        <v>195.31293528458562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-47.5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1.3122</v>
      </c>
      <c r="E93">
        <f>GT_NG!S93</f>
        <v>2.1006421482778754</v>
      </c>
      <c r="F93">
        <f>GT_Spot!S93</f>
        <v>0</v>
      </c>
      <c r="G93">
        <f>PPCL_NG!S93</f>
        <v>87.37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83.744953664130165</v>
      </c>
      <c r="P93" s="36">
        <v>0</v>
      </c>
      <c r="Q93" s="36">
        <v>0</v>
      </c>
      <c r="R93" s="38">
        <v>0</v>
      </c>
      <c r="S93" s="38">
        <v>7.95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-89</v>
      </c>
      <c r="AA93" s="75">
        <f>STOA!K93</f>
        <v>131.33000000000001</v>
      </c>
      <c r="AB93" s="75">
        <f>-STOA!Q93</f>
        <v>0</v>
      </c>
      <c r="AC93">
        <f t="shared" si="3"/>
        <v>3.9727842311040393</v>
      </c>
      <c r="AD93">
        <f t="shared" si="4"/>
        <v>197.83411317889784</v>
      </c>
      <c r="AE93">
        <f>'IDT-1'!E93</f>
        <v>0</v>
      </c>
      <c r="AF93" s="24"/>
      <c r="AG93">
        <f t="shared" si="5"/>
        <v>197.83411317889784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-46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1.3122</v>
      </c>
      <c r="E94">
        <f>GT_NG!S94</f>
        <v>2.1006421482778754</v>
      </c>
      <c r="F94">
        <f>GT_Spot!S94</f>
        <v>0</v>
      </c>
      <c r="G94">
        <f>PPCL_NG!S94</f>
        <v>87.37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82.80320354629734</v>
      </c>
      <c r="P94" s="36">
        <v>0</v>
      </c>
      <c r="Q94" s="36">
        <v>0</v>
      </c>
      <c r="R94" s="38">
        <v>0</v>
      </c>
      <c r="S94" s="38">
        <v>7.95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-91</v>
      </c>
      <c r="AA94" s="75">
        <f>STOA!K94</f>
        <v>131.33000000000001</v>
      </c>
      <c r="AB94" s="75">
        <f>-STOA!Q94</f>
        <v>0</v>
      </c>
      <c r="AC94">
        <f t="shared" si="3"/>
        <v>3.9682619932041998</v>
      </c>
      <c r="AD94">
        <f t="shared" si="4"/>
        <v>196.49688529896486</v>
      </c>
      <c r="AE94">
        <f>'IDT-1'!E94</f>
        <v>0</v>
      </c>
      <c r="AF94" s="24"/>
      <c r="AG94">
        <f t="shared" si="5"/>
        <v>196.49688529896486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-44.4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1.3122</v>
      </c>
      <c r="E95">
        <f>GT_NG!S95</f>
        <v>2.1006421482778754</v>
      </c>
      <c r="F95">
        <f>GT_Spot!S95</f>
        <v>0</v>
      </c>
      <c r="G95">
        <f>PPCL_NG!S95</f>
        <v>87.37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82.80320354629734</v>
      </c>
      <c r="P95" s="36">
        <v>0</v>
      </c>
      <c r="Q95" s="36">
        <v>0</v>
      </c>
      <c r="R95" s="38">
        <v>0</v>
      </c>
      <c r="S95" s="38">
        <v>7.95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-90</v>
      </c>
      <c r="AA95" s="75">
        <f>STOA!K95</f>
        <v>131.33000000000001</v>
      </c>
      <c r="AB95" s="75">
        <f>-STOA!Q95</f>
        <v>0</v>
      </c>
      <c r="AC95">
        <f t="shared" si="3"/>
        <v>3.9852043086539775</v>
      </c>
      <c r="AD95">
        <f t="shared" si="4"/>
        <v>194.47994298351509</v>
      </c>
      <c r="AE95">
        <f>'IDT-1'!E95</f>
        <v>0</v>
      </c>
      <c r="AF95" s="24"/>
      <c r="AG95">
        <f t="shared" si="5"/>
        <v>194.47994298351509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-47.4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1.3122</v>
      </c>
      <c r="E96">
        <f>GT_NG!S96</f>
        <v>2.1006421482778754</v>
      </c>
      <c r="F96">
        <f>GT_Spot!S96</f>
        <v>0</v>
      </c>
      <c r="G96">
        <f>PPCL_NG!S96</f>
        <v>87.37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82.80320354629734</v>
      </c>
      <c r="P96" s="36">
        <v>0</v>
      </c>
      <c r="Q96" s="36">
        <v>0</v>
      </c>
      <c r="R96" s="38">
        <v>0</v>
      </c>
      <c r="S96" s="38">
        <v>7.95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-90</v>
      </c>
      <c r="AA96" s="75">
        <f>STOA!K96</f>
        <v>131.33000000000001</v>
      </c>
      <c r="AB96" s="75">
        <f>-STOA!Q96</f>
        <v>0</v>
      </c>
      <c r="AC96">
        <f t="shared" si="3"/>
        <v>3.9979110452413114</v>
      </c>
      <c r="AD96">
        <f t="shared" si="4"/>
        <v>192.96723624692774</v>
      </c>
      <c r="AE96">
        <f>'IDT-1'!E96</f>
        <v>0</v>
      </c>
      <c r="AF96" s="24"/>
      <c r="AG96">
        <f t="shared" si="5"/>
        <v>192.96723624692774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-48.9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1.3122</v>
      </c>
      <c r="E97">
        <f>GT_NG!S97</f>
        <v>2.1006421482778754</v>
      </c>
      <c r="F97">
        <f>GT_Spot!S97</f>
        <v>0</v>
      </c>
      <c r="G97">
        <f>PPCL_NG!S97</f>
        <v>87.37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82.80320354629734</v>
      </c>
      <c r="P97" s="36">
        <v>0</v>
      </c>
      <c r="Q97" s="36">
        <v>0</v>
      </c>
      <c r="R97" s="38">
        <v>0</v>
      </c>
      <c r="S97" s="38">
        <v>7.95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-98</v>
      </c>
      <c r="AA97" s="75">
        <f>STOA!K97</f>
        <v>131.33000000000001</v>
      </c>
      <c r="AB97" s="75">
        <f>-STOA!Q97</f>
        <v>0</v>
      </c>
      <c r="AC97">
        <f t="shared" si="3"/>
        <v>4.0131591291461115</v>
      </c>
      <c r="AD97">
        <f t="shared" si="4"/>
        <v>191.15198816302296</v>
      </c>
      <c r="AE97">
        <f>'IDT-1'!E97</f>
        <v>0</v>
      </c>
      <c r="AF97" s="24"/>
      <c r="AG97">
        <f t="shared" si="5"/>
        <v>191.15198816302296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-42.7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1.3122</v>
      </c>
      <c r="E98">
        <f>GT_NG!S98</f>
        <v>2.1012554744525551</v>
      </c>
      <c r="F98">
        <f>GT_Spot!S98</f>
        <v>0</v>
      </c>
      <c r="G98">
        <f>PPCL_NG!S98</f>
        <v>87.37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82.80320354629734</v>
      </c>
      <c r="P98" s="36">
        <v>0</v>
      </c>
      <c r="Q98" s="36">
        <v>0</v>
      </c>
      <c r="R98" s="38">
        <v>0</v>
      </c>
      <c r="S98" s="38">
        <v>7.95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-101</v>
      </c>
      <c r="AA98" s="75">
        <f>STOA!K98</f>
        <v>131.33000000000001</v>
      </c>
      <c r="AB98" s="75">
        <f>-STOA!Q98</f>
        <v>0</v>
      </c>
      <c r="AC98">
        <f t="shared" si="3"/>
        <v>3.9936806183187343</v>
      </c>
      <c r="AD98">
        <f t="shared" si="4"/>
        <v>193.47208000002502</v>
      </c>
      <c r="AE98">
        <f>'IDT-1'!E98</f>
        <v>0</v>
      </c>
      <c r="AF98" s="24"/>
      <c r="AG98">
        <f t="shared" si="5"/>
        <v>193.47208000002502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-37.4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5.0276905646952599E-2</v>
      </c>
      <c r="F99">
        <f t="shared" si="6"/>
        <v>0</v>
      </c>
      <c r="G99">
        <f t="shared" si="6"/>
        <v>2.095759999999999</v>
      </c>
      <c r="H99">
        <f t="shared" si="6"/>
        <v>0</v>
      </c>
      <c r="I99">
        <f t="shared" si="6"/>
        <v>0.44919246934361168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1.7776730315148279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0.1159449999999999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-0.92574999999999996</v>
      </c>
      <c r="AA99" s="75">
        <f t="shared" si="6"/>
        <v>3.0140199999999995</v>
      </c>
      <c r="AB99" s="75">
        <f t="shared" si="6"/>
        <v>0</v>
      </c>
      <c r="AC99">
        <f t="shared" si="6"/>
        <v>7.8167032933024308E-2</v>
      </c>
      <c r="AD99">
        <f t="shared" si="6"/>
        <v>5.6995625795723681</v>
      </c>
      <c r="AE99">
        <f t="shared" si="6"/>
        <v>0</v>
      </c>
      <c r="AG99">
        <f t="shared" si="6"/>
        <v>5.6995625795723681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-0.83074500000000018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45455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17.600000000000001</v>
      </c>
      <c r="H3">
        <f>PPCL_Spot!R3</f>
        <v>0</v>
      </c>
      <c r="I3">
        <f>Bawana_NG!R3</f>
        <v>4.379828912933089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0.21907056286863794</v>
      </c>
      <c r="AD3">
        <f>SUM(B3:AB3,AI3:AV3)-AC3</f>
        <v>25.860758350064451</v>
      </c>
      <c r="AE3">
        <f>'IDT-1'!D3</f>
        <v>0</v>
      </c>
      <c r="AF3" s="24"/>
      <c r="AG3">
        <f>SUM(AD3:AF3)</f>
        <v>25.860758350064451</v>
      </c>
      <c r="AI3" s="34">
        <f>PXIL!L3</f>
        <v>0</v>
      </c>
      <c r="AJ3" s="34">
        <f>PXIL!R3</f>
        <v>0</v>
      </c>
      <c r="AK3" s="34">
        <f>RTM_IEX!L3</f>
        <v>0.24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17.600000000000001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0.23099808382485057</v>
      </c>
      <c r="AD4">
        <f t="shared" ref="AD4:AD67" si="1">SUM(B4:AB4,AI4:AV4)-AC4</f>
        <v>27.268773800085935</v>
      </c>
      <c r="AE4">
        <f>'IDT-1'!D4</f>
        <v>0</v>
      </c>
      <c r="AF4" s="24"/>
      <c r="AG4">
        <f t="shared" ref="AG4:AG67" si="2">SUM(AD4:AF4)</f>
        <v>27.268773800085935</v>
      </c>
      <c r="AI4" s="34">
        <f>PXIL!L4</f>
        <v>0</v>
      </c>
      <c r="AJ4" s="34">
        <f>PXIL!R4</f>
        <v>0</v>
      </c>
      <c r="AK4" s="34">
        <f>RTM_IEX!L4</f>
        <v>0.2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17.600000000000001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0.23057808382485059</v>
      </c>
      <c r="AD5">
        <f t="shared" si="1"/>
        <v>27.219193800085932</v>
      </c>
      <c r="AE5">
        <f>'IDT-1'!D5</f>
        <v>0</v>
      </c>
      <c r="AF5" s="24"/>
      <c r="AG5">
        <f t="shared" si="2"/>
        <v>27.219193800085932</v>
      </c>
      <c r="AI5" s="34">
        <f>PXIL!L5</f>
        <v>0</v>
      </c>
      <c r="AJ5" s="34">
        <f>PXIL!R5</f>
        <v>0</v>
      </c>
      <c r="AK5" s="34">
        <f>RTM_IEX!L5</f>
        <v>0.15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17.600000000000001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0.2307460838248506</v>
      </c>
      <c r="AD6">
        <f t="shared" si="1"/>
        <v>27.239025800085937</v>
      </c>
      <c r="AE6">
        <f>'IDT-1'!D6</f>
        <v>0</v>
      </c>
      <c r="AF6" s="24"/>
      <c r="AG6">
        <f t="shared" si="2"/>
        <v>27.239025800085937</v>
      </c>
      <c r="AI6" s="34">
        <f>PXIL!L6</f>
        <v>0</v>
      </c>
      <c r="AJ6" s="34">
        <f>PXIL!R6</f>
        <v>0</v>
      </c>
      <c r="AK6" s="34">
        <f>RTM_IEX!L6</f>
        <v>0.17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17.600000000000001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0.23276208382485059</v>
      </c>
      <c r="AD7">
        <f t="shared" si="1"/>
        <v>27.477009800085934</v>
      </c>
      <c r="AE7">
        <f>'IDT-1'!D7</f>
        <v>0</v>
      </c>
      <c r="AF7" s="24"/>
      <c r="AG7">
        <f t="shared" si="2"/>
        <v>27.477009800085934</v>
      </c>
      <c r="AI7" s="34">
        <f>PXIL!L7</f>
        <v>0</v>
      </c>
      <c r="AJ7" s="34">
        <f>PXIL!R7</f>
        <v>0</v>
      </c>
      <c r="AK7" s="34">
        <f>RTM_IEX!L7</f>
        <v>0.41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17.600000000000001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0.23410608382485057</v>
      </c>
      <c r="AD8">
        <f t="shared" si="1"/>
        <v>27.635665800085935</v>
      </c>
      <c r="AE8">
        <f>'IDT-1'!D8</f>
        <v>0</v>
      </c>
      <c r="AF8" s="24"/>
      <c r="AG8">
        <f t="shared" si="2"/>
        <v>27.635665800085935</v>
      </c>
      <c r="AI8" s="34">
        <f>PXIL!L8</f>
        <v>0</v>
      </c>
      <c r="AJ8" s="34">
        <f>PXIL!R8</f>
        <v>0</v>
      </c>
      <c r="AK8" s="34">
        <f>RTM_IEX!L8</f>
        <v>0.56999999999999995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17.600000000000001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0.23696208382485059</v>
      </c>
      <c r="AD9">
        <f t="shared" si="1"/>
        <v>27.972809800085937</v>
      </c>
      <c r="AE9">
        <f>'IDT-1'!D9</f>
        <v>0</v>
      </c>
      <c r="AF9" s="24"/>
      <c r="AG9">
        <f t="shared" si="2"/>
        <v>27.972809800085937</v>
      </c>
      <c r="AI9" s="34">
        <f>PXIL!L9</f>
        <v>0</v>
      </c>
      <c r="AJ9" s="34">
        <f>PXIL!R9</f>
        <v>0</v>
      </c>
      <c r="AK9" s="34">
        <f>RTM_IEX!L9</f>
        <v>0.91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17.600000000000001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0.23948208382485059</v>
      </c>
      <c r="AD10">
        <f t="shared" si="1"/>
        <v>28.270289800085937</v>
      </c>
      <c r="AE10">
        <f>'IDT-1'!D10</f>
        <v>0</v>
      </c>
      <c r="AF10" s="24"/>
      <c r="AG10">
        <f t="shared" si="2"/>
        <v>28.270289800085937</v>
      </c>
      <c r="AI10" s="34">
        <f>PXIL!L10</f>
        <v>0</v>
      </c>
      <c r="AJ10" s="34">
        <f>PXIL!R10</f>
        <v>0</v>
      </c>
      <c r="AK10" s="34">
        <f>RTM_IEX!L10</f>
        <v>1.21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17.600000000000001</v>
      </c>
      <c r="H11">
        <f>PPCL_Spot!R11</f>
        <v>0</v>
      </c>
      <c r="I11">
        <f>Bawana_NG!R11</f>
        <v>5.8397896708204264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0.25124223323489159</v>
      </c>
      <c r="AD11">
        <f t="shared" si="1"/>
        <v>29.658547437585536</v>
      </c>
      <c r="AE11">
        <f>'IDT-1'!D11</f>
        <v>0</v>
      </c>
      <c r="AF11" s="24"/>
      <c r="AG11">
        <f t="shared" si="2"/>
        <v>29.658547437585536</v>
      </c>
      <c r="AI11" s="34">
        <f>PXIL!L11</f>
        <v>0</v>
      </c>
      <c r="AJ11" s="34">
        <f>PXIL!R11</f>
        <v>0</v>
      </c>
      <c r="AK11" s="34">
        <f>RTM_IEX!L11</f>
        <v>2.61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17.600000000000001</v>
      </c>
      <c r="H12">
        <f>PPCL_Spot!R12</f>
        <v>0</v>
      </c>
      <c r="I12">
        <f>Bawana_NG!R12</f>
        <v>5.8397896708204264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0.2495622332348916</v>
      </c>
      <c r="AD12">
        <f t="shared" si="1"/>
        <v>29.460227437585537</v>
      </c>
      <c r="AE12">
        <f>'IDT-1'!D12</f>
        <v>0</v>
      </c>
      <c r="AF12" s="24"/>
      <c r="AG12">
        <f t="shared" si="2"/>
        <v>29.460227437585537</v>
      </c>
      <c r="AI12" s="34">
        <f>PXIL!L12</f>
        <v>0</v>
      </c>
      <c r="AJ12" s="34">
        <f>PXIL!R12</f>
        <v>0</v>
      </c>
      <c r="AK12" s="34">
        <f>RTM_IEX!L12</f>
        <v>2.41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17.600000000000001</v>
      </c>
      <c r="H13">
        <f>PPCL_Spot!R13</f>
        <v>0</v>
      </c>
      <c r="I13">
        <f>Bawana_NG!R13</f>
        <v>5.8397896708204264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0.24712623323489158</v>
      </c>
      <c r="AD13">
        <f t="shared" si="1"/>
        <v>29.172663437585538</v>
      </c>
      <c r="AE13">
        <f>'IDT-1'!D13</f>
        <v>0</v>
      </c>
      <c r="AF13" s="24"/>
      <c r="AG13">
        <f t="shared" si="2"/>
        <v>29.172663437585538</v>
      </c>
      <c r="AI13" s="34">
        <f>PXIL!L13</f>
        <v>0</v>
      </c>
      <c r="AJ13" s="34">
        <f>PXIL!R13</f>
        <v>0</v>
      </c>
      <c r="AK13" s="34">
        <f>RTM_IEX!L13</f>
        <v>2.12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17.600000000000001</v>
      </c>
      <c r="H14">
        <f>PPCL_Spot!R14</f>
        <v>0</v>
      </c>
      <c r="I14">
        <f>Bawana_NG!R14</f>
        <v>5.8397896708204264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0.24553023323489159</v>
      </c>
      <c r="AD14">
        <f t="shared" si="1"/>
        <v>28.984259437585536</v>
      </c>
      <c r="AE14">
        <f>'IDT-1'!D14</f>
        <v>0</v>
      </c>
      <c r="AF14" s="24"/>
      <c r="AG14">
        <f t="shared" si="2"/>
        <v>28.984259437585536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17.600000000000001</v>
      </c>
      <c r="H15">
        <f>PPCL_Spot!R15</f>
        <v>0</v>
      </c>
      <c r="I15">
        <f>Bawana_NG!R15</f>
        <v>5.8397926504526882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0.24309425826380257</v>
      </c>
      <c r="AD15">
        <f t="shared" si="1"/>
        <v>28.696698392188885</v>
      </c>
      <c r="AE15">
        <f>'IDT-1'!D15</f>
        <v>0</v>
      </c>
      <c r="AF15" s="24"/>
      <c r="AG15">
        <f t="shared" si="2"/>
        <v>28.696698392188885</v>
      </c>
      <c r="AI15" s="34">
        <f>PXIL!L15</f>
        <v>0</v>
      </c>
      <c r="AJ15" s="34">
        <f>PXIL!R15</f>
        <v>0</v>
      </c>
      <c r="AK15" s="34">
        <f>RTM_IEX!L15</f>
        <v>1.64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17.600000000000001</v>
      </c>
      <c r="H16">
        <f>PPCL_Spot!R16</f>
        <v>0</v>
      </c>
      <c r="I16">
        <f>Bawana_NG!R16</f>
        <v>5.8397926504526882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0.24065825826380255</v>
      </c>
      <c r="AD16">
        <f t="shared" si="1"/>
        <v>28.409134392188886</v>
      </c>
      <c r="AE16">
        <f>'IDT-1'!D16</f>
        <v>0</v>
      </c>
      <c r="AF16" s="24"/>
      <c r="AG16">
        <f t="shared" si="2"/>
        <v>28.409134392188886</v>
      </c>
      <c r="AI16" s="34">
        <f>PXIL!L16</f>
        <v>0</v>
      </c>
      <c r="AJ16" s="34">
        <f>PXIL!R16</f>
        <v>0</v>
      </c>
      <c r="AK16" s="34">
        <f>RTM_IEX!L16</f>
        <v>1.35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17.600000000000001</v>
      </c>
      <c r="H17">
        <f>PPCL_Spot!R17</f>
        <v>0</v>
      </c>
      <c r="I17">
        <f>Bawana_NG!R17</f>
        <v>5.8397926504526882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0.23906225826380256</v>
      </c>
      <c r="AD17">
        <f t="shared" si="1"/>
        <v>28.220730392188884</v>
      </c>
      <c r="AE17">
        <f>'IDT-1'!D17</f>
        <v>0</v>
      </c>
      <c r="AF17" s="24"/>
      <c r="AG17">
        <f t="shared" si="2"/>
        <v>28.220730392188884</v>
      </c>
      <c r="AI17" s="34">
        <f>PXIL!L17</f>
        <v>0</v>
      </c>
      <c r="AJ17" s="34">
        <f>PXIL!R17</f>
        <v>0</v>
      </c>
      <c r="AK17" s="34">
        <f>RTM_IEX!L17</f>
        <v>1.1599999999999999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17.600000000000001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0.23738399999999998</v>
      </c>
      <c r="AD18">
        <f t="shared" si="1"/>
        <v>28.022616000000003</v>
      </c>
      <c r="AE18">
        <f>'IDT-1'!D18</f>
        <v>0</v>
      </c>
      <c r="AF18" s="24"/>
      <c r="AG18">
        <f t="shared" si="2"/>
        <v>28.022616000000003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17.600000000000001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0.23503199999999999</v>
      </c>
      <c r="AD19">
        <f t="shared" si="1"/>
        <v>27.744968</v>
      </c>
      <c r="AE19">
        <f>'IDT-1'!D19</f>
        <v>0</v>
      </c>
      <c r="AF19" s="24"/>
      <c r="AG19">
        <f t="shared" si="2"/>
        <v>27.744968</v>
      </c>
      <c r="AI19" s="34">
        <f>PXIL!L19</f>
        <v>0</v>
      </c>
      <c r="AJ19" s="34">
        <f>PXIL!R19</f>
        <v>0</v>
      </c>
      <c r="AK19" s="34">
        <f>RTM_IEX!L19</f>
        <v>0.68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17.600000000000001</v>
      </c>
      <c r="H20">
        <f>PPCL_Spot!R20</f>
        <v>0</v>
      </c>
      <c r="I20">
        <f>Bawana_NG!R20</f>
        <v>5.8397926504526882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0.23335025826380257</v>
      </c>
      <c r="AD20">
        <f t="shared" si="1"/>
        <v>27.546442392188887</v>
      </c>
      <c r="AE20">
        <f>'IDT-1'!D20</f>
        <v>0</v>
      </c>
      <c r="AF20" s="24"/>
      <c r="AG20">
        <f t="shared" si="2"/>
        <v>27.546442392188887</v>
      </c>
      <c r="AI20" s="34">
        <f>PXIL!L20</f>
        <v>0</v>
      </c>
      <c r="AJ20" s="34">
        <f>PXIL!R20</f>
        <v>0</v>
      </c>
      <c r="AK20" s="34">
        <f>RTM_IEX!L20</f>
        <v>0.48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17.600000000000001</v>
      </c>
      <c r="H21">
        <f>PPCL_Spot!R21</f>
        <v>0</v>
      </c>
      <c r="I21">
        <f>Bawana_NG!R21</f>
        <v>5.8397926504526882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0.23259425826380256</v>
      </c>
      <c r="AD21">
        <f t="shared" si="1"/>
        <v>27.457198392188886</v>
      </c>
      <c r="AE21">
        <f>'IDT-1'!D21</f>
        <v>0</v>
      </c>
      <c r="AF21" s="24"/>
      <c r="AG21">
        <f t="shared" si="2"/>
        <v>27.457198392188886</v>
      </c>
      <c r="AI21" s="34">
        <f>PXIL!L21</f>
        <v>0</v>
      </c>
      <c r="AJ21" s="34">
        <f>PXIL!R21</f>
        <v>0</v>
      </c>
      <c r="AK21" s="34">
        <f>RTM_IEX!L21</f>
        <v>0.39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17.600000000000001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0.22932</v>
      </c>
      <c r="AD22">
        <f t="shared" si="1"/>
        <v>27.070679999999999</v>
      </c>
      <c r="AE22">
        <f>'IDT-1'!D22</f>
        <v>0</v>
      </c>
      <c r="AF22" s="24"/>
      <c r="AG22">
        <f t="shared" si="2"/>
        <v>27.070679999999999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17.600000000000001</v>
      </c>
      <c r="H23">
        <f>PPCL_Spot!R23</f>
        <v>0</v>
      </c>
      <c r="I23">
        <f>Bawana_NG!R23</f>
        <v>5.8397926504526882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0.22931825826380256</v>
      </c>
      <c r="AD23">
        <f t="shared" si="1"/>
        <v>27.070474392188885</v>
      </c>
      <c r="AE23">
        <f>'IDT-1'!D23</f>
        <v>0</v>
      </c>
      <c r="AF23" s="24"/>
      <c r="AG23">
        <f t="shared" si="2"/>
        <v>27.070474392188885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17.600000000000001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0.22932</v>
      </c>
      <c r="AD24">
        <f t="shared" si="1"/>
        <v>27.070679999999999</v>
      </c>
      <c r="AE24">
        <f>'IDT-1'!D24</f>
        <v>0</v>
      </c>
      <c r="AF24" s="24"/>
      <c r="AG24">
        <f t="shared" si="2"/>
        <v>27.070679999999999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17.600000000000001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0.22932</v>
      </c>
      <c r="AD25">
        <f t="shared" si="1"/>
        <v>27.070679999999999</v>
      </c>
      <c r="AE25">
        <f>'IDT-1'!D25</f>
        <v>0</v>
      </c>
      <c r="AF25" s="24"/>
      <c r="AG25">
        <f t="shared" si="2"/>
        <v>27.070679999999999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17.600000000000001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0.22932</v>
      </c>
      <c r="AD26">
        <f t="shared" si="1"/>
        <v>27.070679999999999</v>
      </c>
      <c r="AE26">
        <f>'IDT-1'!D26</f>
        <v>0</v>
      </c>
      <c r="AF26" s="24"/>
      <c r="AG26">
        <f t="shared" si="2"/>
        <v>27.070679999999999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17.600000000000001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0.22932</v>
      </c>
      <c r="AD27">
        <f t="shared" si="1"/>
        <v>27.070679999999999</v>
      </c>
      <c r="AE27">
        <f>'IDT-1'!D27</f>
        <v>0</v>
      </c>
      <c r="AF27" s="24"/>
      <c r="AG27">
        <f t="shared" si="2"/>
        <v>27.070679999999999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17.600000000000001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0.22932</v>
      </c>
      <c r="AD28">
        <f t="shared" si="1"/>
        <v>27.070679999999999</v>
      </c>
      <c r="AE28">
        <f>'IDT-1'!D28</f>
        <v>0</v>
      </c>
      <c r="AF28" s="24"/>
      <c r="AG28">
        <f t="shared" si="2"/>
        <v>27.070679999999999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17.600000000000001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4.43</v>
      </c>
      <c r="AB29" s="75">
        <f>-STOA!R29</f>
        <v>0</v>
      </c>
      <c r="AC29">
        <f t="shared" si="0"/>
        <v>0.23410799999999998</v>
      </c>
      <c r="AD29">
        <f t="shared" si="1"/>
        <v>27.635892000000002</v>
      </c>
      <c r="AE29">
        <f>'IDT-1'!D29</f>
        <v>0</v>
      </c>
      <c r="AF29" s="24"/>
      <c r="AG29">
        <f t="shared" si="2"/>
        <v>27.635892000000002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17.600000000000001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4.8899999999999997</v>
      </c>
      <c r="AB30" s="75">
        <f>-STOA!R30</f>
        <v>0</v>
      </c>
      <c r="AC30">
        <f t="shared" si="0"/>
        <v>0.23797199999999999</v>
      </c>
      <c r="AD30">
        <f t="shared" si="1"/>
        <v>28.092028000000003</v>
      </c>
      <c r="AE30">
        <f>'IDT-1'!D30</f>
        <v>0</v>
      </c>
      <c r="AF30" s="24"/>
      <c r="AG30">
        <f t="shared" si="2"/>
        <v>28.092028000000003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17.600000000000001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5.09</v>
      </c>
      <c r="AB31" s="75">
        <f>-STOA!R31</f>
        <v>0</v>
      </c>
      <c r="AC31">
        <f t="shared" si="0"/>
        <v>0.239652</v>
      </c>
      <c r="AD31">
        <f t="shared" si="1"/>
        <v>28.290348000000002</v>
      </c>
      <c r="AE31">
        <f>'IDT-1'!D31</f>
        <v>0</v>
      </c>
      <c r="AF31" s="24"/>
      <c r="AG31">
        <f t="shared" si="2"/>
        <v>28.290348000000002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17.600000000000001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5.16</v>
      </c>
      <c r="AB32" s="75">
        <f>-STOA!R32</f>
        <v>0</v>
      </c>
      <c r="AC32">
        <f t="shared" si="0"/>
        <v>0.24024000000000001</v>
      </c>
      <c r="AD32">
        <f t="shared" si="1"/>
        <v>28.359760000000001</v>
      </c>
      <c r="AE32">
        <f>'IDT-1'!D32</f>
        <v>0</v>
      </c>
      <c r="AF32" s="24"/>
      <c r="AG32">
        <f t="shared" si="2"/>
        <v>28.359760000000001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17.600000000000001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5.21</v>
      </c>
      <c r="AB33" s="75">
        <f>-STOA!R33</f>
        <v>0</v>
      </c>
      <c r="AC33">
        <f t="shared" si="0"/>
        <v>0.264936</v>
      </c>
      <c r="AD33">
        <f t="shared" si="1"/>
        <v>31.275064000000004</v>
      </c>
      <c r="AE33">
        <f>'IDT-1'!D33</f>
        <v>0</v>
      </c>
      <c r="AF33" s="24"/>
      <c r="AG33">
        <f t="shared" si="2"/>
        <v>31.275064000000004</v>
      </c>
      <c r="AI33" s="34">
        <f>PXIL!L33</f>
        <v>0</v>
      </c>
      <c r="AJ33" s="34">
        <f>PXIL!R33</f>
        <v>0</v>
      </c>
      <c r="AK33" s="34">
        <f>RTM_IEX!L33</f>
        <v>2.89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17.600000000000001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5.55</v>
      </c>
      <c r="AB34" s="75">
        <f>-STOA!R34</f>
        <v>0</v>
      </c>
      <c r="AC34">
        <f t="shared" si="0"/>
        <v>0.27594000000000002</v>
      </c>
      <c r="AD34">
        <f t="shared" si="1"/>
        <v>32.574060000000003</v>
      </c>
      <c r="AE34">
        <f>'IDT-1'!D34</f>
        <v>0</v>
      </c>
      <c r="AF34" s="24"/>
      <c r="AG34">
        <f t="shared" si="2"/>
        <v>32.574060000000003</v>
      </c>
      <c r="AI34" s="34">
        <f>PXIL!L34</f>
        <v>0</v>
      </c>
      <c r="AJ34" s="34">
        <f>PXIL!R34</f>
        <v>0</v>
      </c>
      <c r="AK34" s="34">
        <f>RTM_IEX!L34</f>
        <v>3.86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5.9499999999999993</v>
      </c>
      <c r="AB35" s="75">
        <f>-STOA!R35</f>
        <v>0</v>
      </c>
      <c r="AC35">
        <f t="shared" si="0"/>
        <v>0.27955199999999997</v>
      </c>
      <c r="AD35">
        <f t="shared" si="1"/>
        <v>33.000447999999999</v>
      </c>
      <c r="AE35">
        <f>'IDT-1'!D35</f>
        <v>0</v>
      </c>
      <c r="AF35" s="24"/>
      <c r="AG35">
        <f t="shared" si="2"/>
        <v>33.000447999999999</v>
      </c>
      <c r="AI35" s="34">
        <f>PXIL!L35</f>
        <v>0</v>
      </c>
      <c r="AJ35" s="34">
        <f>PXIL!R35</f>
        <v>0</v>
      </c>
      <c r="AK35" s="34">
        <f>RTM_IEX!L35</f>
        <v>3.86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5.98</v>
      </c>
      <c r="AB36" s="75">
        <f>-STOA!R36</f>
        <v>0</v>
      </c>
      <c r="AC36">
        <f t="shared" si="0"/>
        <v>0.28954799999999997</v>
      </c>
      <c r="AD36">
        <f t="shared" si="1"/>
        <v>34.180451999999995</v>
      </c>
      <c r="AE36">
        <f>'IDT-1'!D36</f>
        <v>0</v>
      </c>
      <c r="AF36" s="24"/>
      <c r="AG36">
        <f t="shared" si="2"/>
        <v>34.180451999999995</v>
      </c>
      <c r="AI36" s="34">
        <f>PXIL!L36</f>
        <v>0</v>
      </c>
      <c r="AJ36" s="34">
        <f>PXIL!R36</f>
        <v>0</v>
      </c>
      <c r="AK36" s="34">
        <f>RTM_IEX!L36</f>
        <v>5.0199999999999996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6.18</v>
      </c>
      <c r="AB37" s="75">
        <f>-STOA!R37</f>
        <v>0</v>
      </c>
      <c r="AC37">
        <f t="shared" si="0"/>
        <v>0.30256799999999995</v>
      </c>
      <c r="AD37">
        <f t="shared" si="1"/>
        <v>35.717431999999995</v>
      </c>
      <c r="AE37">
        <f>'IDT-1'!D37</f>
        <v>0</v>
      </c>
      <c r="AF37" s="24"/>
      <c r="AG37">
        <f t="shared" si="2"/>
        <v>35.717431999999995</v>
      </c>
      <c r="AI37" s="34">
        <f>PXIL!L37</f>
        <v>0</v>
      </c>
      <c r="AJ37" s="34">
        <f>PXIL!R37</f>
        <v>0</v>
      </c>
      <c r="AK37" s="34">
        <f>RTM_IEX!L37</f>
        <v>6.37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6.22</v>
      </c>
      <c r="AB38" s="75">
        <f>-STOA!R38</f>
        <v>0</v>
      </c>
      <c r="AC38">
        <f t="shared" si="0"/>
        <v>0.31667999999999996</v>
      </c>
      <c r="AD38">
        <f t="shared" si="1"/>
        <v>37.383319999999998</v>
      </c>
      <c r="AE38">
        <f>'IDT-1'!D38</f>
        <v>0</v>
      </c>
      <c r="AF38" s="24"/>
      <c r="AG38">
        <f t="shared" si="2"/>
        <v>37.383319999999998</v>
      </c>
      <c r="AI38" s="34">
        <f>PXIL!L38</f>
        <v>0</v>
      </c>
      <c r="AJ38" s="34">
        <f>PXIL!R38</f>
        <v>0</v>
      </c>
      <c r="AK38" s="34">
        <f>RTM_IEX!L38</f>
        <v>8.01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6.42</v>
      </c>
      <c r="AB39" s="75">
        <f>-STOA!R39</f>
        <v>0</v>
      </c>
      <c r="AC39">
        <f t="shared" si="0"/>
        <v>0.32726399999999994</v>
      </c>
      <c r="AD39">
        <f t="shared" si="1"/>
        <v>38.632736000000001</v>
      </c>
      <c r="AE39">
        <f>'IDT-1'!D39</f>
        <v>0</v>
      </c>
      <c r="AF39" s="24"/>
      <c r="AG39">
        <f t="shared" si="2"/>
        <v>38.632736000000001</v>
      </c>
      <c r="AI39" s="34">
        <f>PXIL!L39</f>
        <v>0</v>
      </c>
      <c r="AJ39" s="34">
        <f>PXIL!R39</f>
        <v>0</v>
      </c>
      <c r="AK39" s="34">
        <f>RTM_IEX!L39</f>
        <v>9.07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6.9499999999999993</v>
      </c>
      <c r="AB40" s="75">
        <f>-STOA!R40</f>
        <v>0</v>
      </c>
      <c r="AC40">
        <f t="shared" si="0"/>
        <v>0.33574799999999999</v>
      </c>
      <c r="AD40">
        <f t="shared" si="1"/>
        <v>39.634251999999996</v>
      </c>
      <c r="AE40">
        <f>'IDT-1'!D40</f>
        <v>0</v>
      </c>
      <c r="AF40" s="24"/>
      <c r="AG40">
        <f t="shared" si="2"/>
        <v>39.634251999999996</v>
      </c>
      <c r="AI40" s="34">
        <f>PXIL!L40</f>
        <v>0</v>
      </c>
      <c r="AJ40" s="34">
        <f>PXIL!R40</f>
        <v>0</v>
      </c>
      <c r="AK40" s="34">
        <f>RTM_IEX!L40</f>
        <v>9.5500000000000007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7.1899999999999995</v>
      </c>
      <c r="AB41" s="75">
        <f>-STOA!R41</f>
        <v>0</v>
      </c>
      <c r="AC41">
        <f t="shared" si="0"/>
        <v>0.3410399999999999</v>
      </c>
      <c r="AD41">
        <f t="shared" si="1"/>
        <v>40.258959999999995</v>
      </c>
      <c r="AE41">
        <f>'IDT-1'!D41</f>
        <v>0</v>
      </c>
      <c r="AF41" s="24"/>
      <c r="AG41">
        <f t="shared" si="2"/>
        <v>40.258959999999995</v>
      </c>
      <c r="AI41" s="34">
        <f>PXIL!L41</f>
        <v>0</v>
      </c>
      <c r="AJ41" s="34">
        <f>PXIL!R41</f>
        <v>0</v>
      </c>
      <c r="AK41" s="34">
        <f>RTM_IEX!L41</f>
        <v>9.94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7.5299999999999994</v>
      </c>
      <c r="AB42" s="75">
        <f>-STOA!R42</f>
        <v>0</v>
      </c>
      <c r="AC42">
        <f t="shared" si="0"/>
        <v>0.34465199999999996</v>
      </c>
      <c r="AD42">
        <f t="shared" si="1"/>
        <v>40.685348000000005</v>
      </c>
      <c r="AE42">
        <f>'IDT-1'!D42</f>
        <v>0</v>
      </c>
      <c r="AF42" s="24"/>
      <c r="AG42">
        <f t="shared" si="2"/>
        <v>40.685348000000005</v>
      </c>
      <c r="AI42" s="34">
        <f>PXIL!L42</f>
        <v>0</v>
      </c>
      <c r="AJ42" s="34">
        <f>PXIL!R42</f>
        <v>0</v>
      </c>
      <c r="AK42" s="34">
        <f>RTM_IEX!L42</f>
        <v>10.029999999999999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8.3000000000000007</v>
      </c>
      <c r="AB43" s="75">
        <f>-STOA!R43</f>
        <v>0</v>
      </c>
      <c r="AC43">
        <f t="shared" si="0"/>
        <v>0.34792800000000002</v>
      </c>
      <c r="AD43">
        <f t="shared" si="1"/>
        <v>41.072071999999999</v>
      </c>
      <c r="AE43">
        <f>'IDT-1'!D43</f>
        <v>0</v>
      </c>
      <c r="AF43" s="24"/>
      <c r="AG43">
        <f t="shared" si="2"/>
        <v>41.072071999999999</v>
      </c>
      <c r="AI43" s="34">
        <f>PXIL!L43</f>
        <v>0</v>
      </c>
      <c r="AJ43" s="34">
        <f>PXIL!R43</f>
        <v>0</v>
      </c>
      <c r="AK43" s="34">
        <f>RTM_IEX!L43</f>
        <v>9.65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8.879999999999999</v>
      </c>
      <c r="AB44" s="75">
        <f>-STOA!R44</f>
        <v>0</v>
      </c>
      <c r="AC44">
        <f t="shared" si="0"/>
        <v>0.35279999999999989</v>
      </c>
      <c r="AD44">
        <f t="shared" si="1"/>
        <v>41.647199999999991</v>
      </c>
      <c r="AE44">
        <f>'IDT-1'!D44</f>
        <v>0</v>
      </c>
      <c r="AF44" s="24"/>
      <c r="AG44">
        <f t="shared" si="2"/>
        <v>41.647199999999991</v>
      </c>
      <c r="AI44" s="34">
        <f>PXIL!L44</f>
        <v>0</v>
      </c>
      <c r="AJ44" s="34">
        <f>PXIL!R44</f>
        <v>0</v>
      </c>
      <c r="AK44" s="34">
        <f>RTM_IEX!L44</f>
        <v>9.65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9.08</v>
      </c>
      <c r="AB45" s="75">
        <f>-STOA!R45</f>
        <v>0</v>
      </c>
      <c r="AC45">
        <f t="shared" si="0"/>
        <v>0.35363999999999995</v>
      </c>
      <c r="AD45">
        <f t="shared" si="1"/>
        <v>41.746359999999996</v>
      </c>
      <c r="AE45">
        <f>'IDT-1'!D45</f>
        <v>0</v>
      </c>
      <c r="AF45" s="24"/>
      <c r="AG45">
        <f t="shared" si="2"/>
        <v>41.746359999999996</v>
      </c>
      <c r="AI45" s="34">
        <f>PXIL!L45</f>
        <v>0</v>
      </c>
      <c r="AJ45" s="34">
        <f>PXIL!R45</f>
        <v>0</v>
      </c>
      <c r="AK45" s="34">
        <f>RTM_IEX!L45</f>
        <v>9.5500000000000007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9.27</v>
      </c>
      <c r="AB46" s="75">
        <f>-STOA!R46</f>
        <v>0</v>
      </c>
      <c r="AC46">
        <f t="shared" si="0"/>
        <v>0.35523599999999994</v>
      </c>
      <c r="AD46">
        <f t="shared" si="1"/>
        <v>41.934763999999994</v>
      </c>
      <c r="AE46">
        <f>'IDT-1'!D46</f>
        <v>0</v>
      </c>
      <c r="AF46" s="24"/>
      <c r="AG46">
        <f t="shared" si="2"/>
        <v>41.934763999999994</v>
      </c>
      <c r="AI46" s="34">
        <f>PXIL!L46</f>
        <v>0</v>
      </c>
      <c r="AJ46" s="34">
        <f>PXIL!R46</f>
        <v>0</v>
      </c>
      <c r="AK46" s="34">
        <f>RTM_IEX!L46</f>
        <v>9.5500000000000007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9.41</v>
      </c>
      <c r="AB47" s="75">
        <f>-STOA!R47</f>
        <v>0</v>
      </c>
      <c r="AC47">
        <f t="shared" si="0"/>
        <v>0.35809199999999997</v>
      </c>
      <c r="AD47">
        <f t="shared" si="1"/>
        <v>42.271907999999996</v>
      </c>
      <c r="AE47">
        <f>'IDT-1'!D47</f>
        <v>0</v>
      </c>
      <c r="AF47" s="24"/>
      <c r="AG47">
        <f t="shared" si="2"/>
        <v>42.271907999999996</v>
      </c>
      <c r="AI47" s="34">
        <f>PXIL!L47</f>
        <v>0</v>
      </c>
      <c r="AJ47" s="34">
        <f>PXIL!R47</f>
        <v>0</v>
      </c>
      <c r="AK47" s="34">
        <f>RTM_IEX!L47</f>
        <v>9.75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9.6999999999999993</v>
      </c>
      <c r="AB48" s="75">
        <f>-STOA!R48</f>
        <v>0</v>
      </c>
      <c r="AC48">
        <f t="shared" si="0"/>
        <v>0.358848</v>
      </c>
      <c r="AD48">
        <f t="shared" si="1"/>
        <v>42.361151999999997</v>
      </c>
      <c r="AE48">
        <f>'IDT-1'!D48</f>
        <v>0</v>
      </c>
      <c r="AF48" s="24"/>
      <c r="AG48">
        <f t="shared" si="2"/>
        <v>42.361151999999997</v>
      </c>
      <c r="AI48" s="34">
        <f>PXIL!L48</f>
        <v>0</v>
      </c>
      <c r="AJ48" s="34">
        <f>PXIL!R48</f>
        <v>0</v>
      </c>
      <c r="AK48" s="34">
        <f>RTM_IEX!L48</f>
        <v>9.5500000000000007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17.63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9.9</v>
      </c>
      <c r="AB49" s="75">
        <f>-STOA!R49</f>
        <v>0</v>
      </c>
      <c r="AC49">
        <f t="shared" si="0"/>
        <v>0.36296399999999995</v>
      </c>
      <c r="AD49">
        <f t="shared" si="1"/>
        <v>42.847035999999996</v>
      </c>
      <c r="AE49">
        <f>'IDT-1'!D49</f>
        <v>0</v>
      </c>
      <c r="AF49" s="24"/>
      <c r="AG49">
        <f t="shared" si="2"/>
        <v>42.847035999999996</v>
      </c>
      <c r="AI49" s="34">
        <f>PXIL!L49</f>
        <v>0</v>
      </c>
      <c r="AJ49" s="34">
        <f>PXIL!R49</f>
        <v>0</v>
      </c>
      <c r="AK49" s="34">
        <f>RTM_IEX!L49</f>
        <v>9.84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17.63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10.14</v>
      </c>
      <c r="AB50" s="75">
        <f>-STOA!R50</f>
        <v>0</v>
      </c>
      <c r="AC50">
        <f t="shared" si="0"/>
        <v>0.36338399999999993</v>
      </c>
      <c r="AD50">
        <f t="shared" si="1"/>
        <v>42.896615999999995</v>
      </c>
      <c r="AE50">
        <f>'IDT-1'!D50</f>
        <v>0</v>
      </c>
      <c r="AF50" s="24"/>
      <c r="AG50">
        <f t="shared" si="2"/>
        <v>42.896615999999995</v>
      </c>
      <c r="AI50" s="34">
        <f>PXIL!L50</f>
        <v>0</v>
      </c>
      <c r="AJ50" s="34">
        <f>PXIL!R50</f>
        <v>0</v>
      </c>
      <c r="AK50" s="34">
        <f>RTM_IEX!L50</f>
        <v>9.65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17.63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10.86</v>
      </c>
      <c r="AB51" s="75">
        <f>-STOA!R51</f>
        <v>0</v>
      </c>
      <c r="AC51">
        <f t="shared" si="0"/>
        <v>0.36371999999999993</v>
      </c>
      <c r="AD51">
        <f t="shared" si="1"/>
        <v>42.936279999999996</v>
      </c>
      <c r="AE51">
        <f>'IDT-1'!D51</f>
        <v>0</v>
      </c>
      <c r="AF51" s="24"/>
      <c r="AG51">
        <f t="shared" si="2"/>
        <v>42.936279999999996</v>
      </c>
      <c r="AI51" s="34">
        <f>PXIL!L51</f>
        <v>0</v>
      </c>
      <c r="AJ51" s="34">
        <f>PXIL!R51</f>
        <v>0</v>
      </c>
      <c r="AK51" s="34">
        <f>RTM_IEX!L51</f>
        <v>8.9700000000000006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17.63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11.39</v>
      </c>
      <c r="AB52" s="75">
        <f>-STOA!R52</f>
        <v>0</v>
      </c>
      <c r="AC52">
        <f t="shared" si="0"/>
        <v>0.36413999999999996</v>
      </c>
      <c r="AD52">
        <f t="shared" si="1"/>
        <v>42.985860000000002</v>
      </c>
      <c r="AE52">
        <f>'IDT-1'!D52</f>
        <v>0</v>
      </c>
      <c r="AF52" s="24"/>
      <c r="AG52">
        <f t="shared" si="2"/>
        <v>42.985860000000002</v>
      </c>
      <c r="AI52" s="34">
        <f>PXIL!L52</f>
        <v>0</v>
      </c>
      <c r="AJ52" s="34">
        <f>PXIL!R52</f>
        <v>0</v>
      </c>
      <c r="AK52" s="34">
        <f>RTM_IEX!L52</f>
        <v>8.49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17.63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11.92</v>
      </c>
      <c r="AB53" s="75">
        <f>-STOA!R53</f>
        <v>0</v>
      </c>
      <c r="AC53">
        <f t="shared" si="0"/>
        <v>0.36456</v>
      </c>
      <c r="AD53">
        <f t="shared" si="1"/>
        <v>43.035440000000001</v>
      </c>
      <c r="AE53">
        <f>'IDT-1'!D53</f>
        <v>0</v>
      </c>
      <c r="AF53" s="24"/>
      <c r="AG53">
        <f t="shared" si="2"/>
        <v>43.035440000000001</v>
      </c>
      <c r="AI53" s="34">
        <f>PXIL!L53</f>
        <v>0</v>
      </c>
      <c r="AJ53" s="34">
        <f>PXIL!R53</f>
        <v>0</v>
      </c>
      <c r="AK53" s="34">
        <f>RTM_IEX!L53</f>
        <v>8.01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17.63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12.36</v>
      </c>
      <c r="AB54" s="75">
        <f>-STOA!R54</f>
        <v>0</v>
      </c>
      <c r="AC54">
        <f t="shared" si="0"/>
        <v>0.36497999999999997</v>
      </c>
      <c r="AD54">
        <f t="shared" si="1"/>
        <v>43.085019999999993</v>
      </c>
      <c r="AE54">
        <f>'IDT-1'!D54</f>
        <v>0</v>
      </c>
      <c r="AF54" s="24"/>
      <c r="AG54">
        <f t="shared" si="2"/>
        <v>43.085019999999993</v>
      </c>
      <c r="AI54" s="34">
        <f>PXIL!L54</f>
        <v>0</v>
      </c>
      <c r="AJ54" s="34">
        <f>PXIL!R54</f>
        <v>0</v>
      </c>
      <c r="AK54" s="34">
        <f>RTM_IEX!L54</f>
        <v>7.62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11.78</v>
      </c>
      <c r="AB55" s="75">
        <f>-STOA!R55</f>
        <v>0</v>
      </c>
      <c r="AC55">
        <f t="shared" si="0"/>
        <v>0.36422399999999999</v>
      </c>
      <c r="AD55">
        <f t="shared" si="1"/>
        <v>42.995775999999999</v>
      </c>
      <c r="AE55">
        <f>'IDT-1'!D55</f>
        <v>0</v>
      </c>
      <c r="AF55" s="24"/>
      <c r="AG55">
        <f t="shared" si="2"/>
        <v>42.995775999999999</v>
      </c>
      <c r="AI55" s="34">
        <f>PXIL!L55</f>
        <v>0</v>
      </c>
      <c r="AJ55" s="34">
        <f>PXIL!R55</f>
        <v>0</v>
      </c>
      <c r="AK55" s="34">
        <f>RTM_IEX!L55</f>
        <v>8.11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11.2</v>
      </c>
      <c r="AB56" s="75">
        <f>-STOA!R56</f>
        <v>0</v>
      </c>
      <c r="AC56">
        <f t="shared" si="0"/>
        <v>0.36413999999999996</v>
      </c>
      <c r="AD56">
        <f t="shared" si="1"/>
        <v>42.985860000000002</v>
      </c>
      <c r="AE56">
        <f>'IDT-1'!D56</f>
        <v>0</v>
      </c>
      <c r="AF56" s="24"/>
      <c r="AG56">
        <f t="shared" si="2"/>
        <v>42.985860000000002</v>
      </c>
      <c r="AI56" s="34">
        <f>PXIL!L56</f>
        <v>0</v>
      </c>
      <c r="AJ56" s="34">
        <f>PXIL!R56</f>
        <v>0</v>
      </c>
      <c r="AK56" s="34">
        <f>RTM_IEX!L56</f>
        <v>8.68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10.81</v>
      </c>
      <c r="AB57" s="75">
        <f>-STOA!R57</f>
        <v>0</v>
      </c>
      <c r="AC57">
        <f t="shared" si="0"/>
        <v>0.36497999999999997</v>
      </c>
      <c r="AD57">
        <f t="shared" si="1"/>
        <v>43.08502</v>
      </c>
      <c r="AE57">
        <f>'IDT-1'!D57</f>
        <v>0</v>
      </c>
      <c r="AF57" s="24"/>
      <c r="AG57">
        <f t="shared" si="2"/>
        <v>43.08502</v>
      </c>
      <c r="AI57" s="34">
        <f>PXIL!L57</f>
        <v>0</v>
      </c>
      <c r="AJ57" s="34">
        <f>PXIL!R57</f>
        <v>0</v>
      </c>
      <c r="AK57" s="34">
        <f>RTM_IEX!L57</f>
        <v>9.17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10.23</v>
      </c>
      <c r="AB58" s="75">
        <f>-STOA!R58</f>
        <v>0</v>
      </c>
      <c r="AC58">
        <f t="shared" si="0"/>
        <v>0.356076</v>
      </c>
      <c r="AD58">
        <f t="shared" si="1"/>
        <v>42.033923999999999</v>
      </c>
      <c r="AE58">
        <f>'IDT-1'!D58</f>
        <v>0</v>
      </c>
      <c r="AF58" s="24"/>
      <c r="AG58">
        <f t="shared" si="2"/>
        <v>42.033923999999999</v>
      </c>
      <c r="AI58" s="34">
        <f>PXIL!L58</f>
        <v>0</v>
      </c>
      <c r="AJ58" s="34">
        <f>PXIL!R58</f>
        <v>0</v>
      </c>
      <c r="AK58" s="34">
        <f>RTM_IEX!L58</f>
        <v>8.69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9.9</v>
      </c>
      <c r="AB59" s="75">
        <f>-STOA!R59</f>
        <v>0</v>
      </c>
      <c r="AC59">
        <f t="shared" si="0"/>
        <v>0.36136799999999991</v>
      </c>
      <c r="AD59">
        <f t="shared" si="1"/>
        <v>42.658631999999997</v>
      </c>
      <c r="AE59">
        <f>'IDT-1'!D59</f>
        <v>0</v>
      </c>
      <c r="AF59" s="24"/>
      <c r="AG59">
        <f t="shared" si="2"/>
        <v>42.658631999999997</v>
      </c>
      <c r="AI59" s="34">
        <f>PXIL!L59</f>
        <v>0</v>
      </c>
      <c r="AJ59" s="34">
        <f>PXIL!R59</f>
        <v>0</v>
      </c>
      <c r="AK59" s="34">
        <f>RTM_IEX!L59</f>
        <v>9.65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8.879999999999999</v>
      </c>
      <c r="AB60" s="75">
        <f>-STOA!R60</f>
        <v>0</v>
      </c>
      <c r="AC60">
        <f t="shared" si="0"/>
        <v>0.36086399999999991</v>
      </c>
      <c r="AD60">
        <f t="shared" si="1"/>
        <v>42.599135999999994</v>
      </c>
      <c r="AE60">
        <f>'IDT-1'!D60</f>
        <v>0</v>
      </c>
      <c r="AF60" s="24"/>
      <c r="AG60">
        <f t="shared" si="2"/>
        <v>42.599135999999994</v>
      </c>
      <c r="AI60" s="34">
        <f>PXIL!L60</f>
        <v>0</v>
      </c>
      <c r="AJ60" s="34">
        <f>PXIL!R60</f>
        <v>0</v>
      </c>
      <c r="AK60" s="34">
        <f>RTM_IEX!L60</f>
        <v>10.61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8.5</v>
      </c>
      <c r="AB61" s="75">
        <f>-STOA!R61</f>
        <v>0</v>
      </c>
      <c r="AC61">
        <f t="shared" si="0"/>
        <v>0.35767199999999993</v>
      </c>
      <c r="AD61">
        <f t="shared" si="1"/>
        <v>42.222327999999997</v>
      </c>
      <c r="AE61">
        <f>'IDT-1'!D61</f>
        <v>0</v>
      </c>
      <c r="AF61" s="24"/>
      <c r="AG61">
        <f t="shared" si="2"/>
        <v>42.222327999999997</v>
      </c>
      <c r="AI61" s="34">
        <f>PXIL!L61</f>
        <v>0</v>
      </c>
      <c r="AJ61" s="34">
        <f>PXIL!R61</f>
        <v>0</v>
      </c>
      <c r="AK61" s="34">
        <f>RTM_IEX!L61</f>
        <v>10.61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8.2799999999999994</v>
      </c>
      <c r="AB62" s="75">
        <f>-STOA!R62</f>
        <v>0</v>
      </c>
      <c r="AC62">
        <f t="shared" si="0"/>
        <v>0.35909999999999997</v>
      </c>
      <c r="AD62">
        <f t="shared" si="1"/>
        <v>42.390900000000002</v>
      </c>
      <c r="AE62">
        <f>'IDT-1'!D62</f>
        <v>0</v>
      </c>
      <c r="AF62" s="24"/>
      <c r="AG62">
        <f t="shared" si="2"/>
        <v>42.390900000000002</v>
      </c>
      <c r="AI62" s="34">
        <f>PXIL!L62</f>
        <v>0</v>
      </c>
      <c r="AJ62" s="34">
        <f>PXIL!R62</f>
        <v>0</v>
      </c>
      <c r="AK62" s="34">
        <f>RTM_IEX!L62</f>
        <v>11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5.8397828673408672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7.85</v>
      </c>
      <c r="AB63" s="75">
        <f>-STOA!R63</f>
        <v>0</v>
      </c>
      <c r="AC63">
        <f t="shared" si="0"/>
        <v>0.34414617608566322</v>
      </c>
      <c r="AD63">
        <f t="shared" si="1"/>
        <v>40.625636691255202</v>
      </c>
      <c r="AE63">
        <f>'IDT-1'!D63</f>
        <v>0</v>
      </c>
      <c r="AF63" s="24"/>
      <c r="AG63">
        <f t="shared" si="2"/>
        <v>40.625636691255202</v>
      </c>
      <c r="AI63" s="34">
        <f>PXIL!L63</f>
        <v>0</v>
      </c>
      <c r="AJ63" s="34">
        <f>PXIL!R63</f>
        <v>0</v>
      </c>
      <c r="AK63" s="34">
        <f>RTM_IEX!L63</f>
        <v>9.65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5.8397828673408672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7.5299999999999994</v>
      </c>
      <c r="AB64" s="75">
        <f>-STOA!R64</f>
        <v>0</v>
      </c>
      <c r="AC64">
        <f t="shared" si="0"/>
        <v>0.34145817608566331</v>
      </c>
      <c r="AD64">
        <f t="shared" si="1"/>
        <v>40.308324691255201</v>
      </c>
      <c r="AE64">
        <f>'IDT-1'!D64</f>
        <v>0</v>
      </c>
      <c r="AF64" s="24"/>
      <c r="AG64">
        <f t="shared" si="2"/>
        <v>40.308324691255201</v>
      </c>
      <c r="AI64" s="34">
        <f>PXIL!L64</f>
        <v>0</v>
      </c>
      <c r="AJ64" s="34">
        <f>PXIL!R64</f>
        <v>0</v>
      </c>
      <c r="AK64" s="34">
        <f>RTM_IEX!L64</f>
        <v>9.65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5.8397828673408672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7.1</v>
      </c>
      <c r="AB65" s="75">
        <f>-STOA!R65</f>
        <v>0</v>
      </c>
      <c r="AC65">
        <f t="shared" si="0"/>
        <v>0.34196217608566326</v>
      </c>
      <c r="AD65">
        <f t="shared" si="1"/>
        <v>40.367820691255204</v>
      </c>
      <c r="AE65">
        <f>'IDT-1'!D65</f>
        <v>0</v>
      </c>
      <c r="AF65" s="24"/>
      <c r="AG65">
        <f t="shared" si="2"/>
        <v>40.367820691255204</v>
      </c>
      <c r="AI65" s="34">
        <f>PXIL!L65</f>
        <v>0</v>
      </c>
      <c r="AJ65" s="34">
        <f>PXIL!R65</f>
        <v>0</v>
      </c>
      <c r="AK65" s="34">
        <f>RTM_IEX!L65</f>
        <v>10.14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5.8397828673408672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6.76</v>
      </c>
      <c r="AB66" s="75">
        <f>-STOA!R66</f>
        <v>0</v>
      </c>
      <c r="AC66">
        <f t="shared" si="0"/>
        <v>0.33499017608566328</v>
      </c>
      <c r="AD66">
        <f t="shared" si="1"/>
        <v>39.544792691255203</v>
      </c>
      <c r="AE66">
        <f>'IDT-1'!D66</f>
        <v>0</v>
      </c>
      <c r="AF66" s="24"/>
      <c r="AG66">
        <f t="shared" si="2"/>
        <v>39.544792691255203</v>
      </c>
      <c r="AI66" s="34">
        <f>PXIL!L66</f>
        <v>0</v>
      </c>
      <c r="AJ66" s="34">
        <f>PXIL!R66</f>
        <v>0</v>
      </c>
      <c r="AK66" s="34">
        <f>RTM_IEX!L66</f>
        <v>9.65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5.8397828673408672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6.6099999999999994</v>
      </c>
      <c r="AB67" s="75">
        <f>-STOA!R67</f>
        <v>0</v>
      </c>
      <c r="AC67">
        <f t="shared" si="0"/>
        <v>0.33776217608566328</v>
      </c>
      <c r="AD67">
        <f t="shared" si="1"/>
        <v>39.872020691255209</v>
      </c>
      <c r="AE67">
        <f>'IDT-1'!D67</f>
        <v>0</v>
      </c>
      <c r="AF67" s="24"/>
      <c r="AG67">
        <f t="shared" si="2"/>
        <v>39.872020691255209</v>
      </c>
      <c r="AI67" s="34">
        <f>PXIL!L67</f>
        <v>0</v>
      </c>
      <c r="AJ67" s="34">
        <f>PXIL!R67</f>
        <v>0</v>
      </c>
      <c r="AK67" s="34">
        <f>RTM_IEX!L67</f>
        <v>10.130000000000001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5.8397869079763556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6.3699999999999992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0.33574621002700133</v>
      </c>
      <c r="AD68">
        <f t="shared" ref="AD68:AD98" si="4">SUM(B68:AB68,AI68:AV68)-AC68</f>
        <v>39.634040697949352</v>
      </c>
      <c r="AE68">
        <f>'IDT-1'!D68</f>
        <v>0</v>
      </c>
      <c r="AF68" s="24"/>
      <c r="AG68">
        <f t="shared" ref="AG68:AG98" si="5">SUM(AD68:AF68)</f>
        <v>39.634040697949352</v>
      </c>
      <c r="AI68" s="34">
        <f>PXIL!L68</f>
        <v>0</v>
      </c>
      <c r="AJ68" s="34">
        <f>PXIL!R68</f>
        <v>0</v>
      </c>
      <c r="AK68" s="34">
        <f>RTM_IEX!L68</f>
        <v>10.130000000000001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5.8397869079763556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6.18</v>
      </c>
      <c r="AB69" s="75">
        <f>-STOA!R69</f>
        <v>0</v>
      </c>
      <c r="AC69">
        <f t="shared" si="3"/>
        <v>0.33011821002700137</v>
      </c>
      <c r="AD69">
        <f t="shared" si="4"/>
        <v>38.969668697949352</v>
      </c>
      <c r="AE69">
        <f>'IDT-1'!D69</f>
        <v>0</v>
      </c>
      <c r="AF69" s="24"/>
      <c r="AG69">
        <f t="shared" si="5"/>
        <v>38.969668697949352</v>
      </c>
      <c r="AI69" s="34">
        <f>PXIL!L69</f>
        <v>0</v>
      </c>
      <c r="AJ69" s="34">
        <f>PXIL!R69</f>
        <v>0</v>
      </c>
      <c r="AK69" s="34">
        <f>RTM_IEX!L69</f>
        <v>9.65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5.8397899733870391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5.85</v>
      </c>
      <c r="AB70" s="75">
        <f>-STOA!R70</f>
        <v>0</v>
      </c>
      <c r="AC70">
        <f t="shared" si="3"/>
        <v>0.32734623577645111</v>
      </c>
      <c r="AD70">
        <f t="shared" si="4"/>
        <v>38.642443737610584</v>
      </c>
      <c r="AE70">
        <f>'IDT-1'!D70</f>
        <v>0</v>
      </c>
      <c r="AF70" s="24"/>
      <c r="AG70">
        <f t="shared" si="5"/>
        <v>38.642443737610584</v>
      </c>
      <c r="AI70" s="34">
        <f>PXIL!L70</f>
        <v>0</v>
      </c>
      <c r="AJ70" s="34">
        <f>PXIL!R70</f>
        <v>0</v>
      </c>
      <c r="AK70" s="34">
        <f>RTM_IEX!L70</f>
        <v>9.65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5.8397899733870391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5.41</v>
      </c>
      <c r="AB71" s="75">
        <f>-STOA!R71</f>
        <v>0</v>
      </c>
      <c r="AC71">
        <f t="shared" si="3"/>
        <v>0.32365023577645108</v>
      </c>
      <c r="AD71">
        <f t="shared" si="4"/>
        <v>38.206139737610592</v>
      </c>
      <c r="AE71">
        <f>'IDT-1'!D71</f>
        <v>0</v>
      </c>
      <c r="AF71" s="24"/>
      <c r="AG71">
        <f t="shared" si="5"/>
        <v>38.206139737610592</v>
      </c>
      <c r="AI71" s="34">
        <f>PXIL!L71</f>
        <v>0</v>
      </c>
      <c r="AJ71" s="34">
        <f>PXIL!R71</f>
        <v>0</v>
      </c>
      <c r="AK71" s="34">
        <f>RTM_IEX!L71</f>
        <v>9.65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5.8397899733870391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5.1099999999999994</v>
      </c>
      <c r="AB72" s="75">
        <f>-STOA!R72</f>
        <v>0</v>
      </c>
      <c r="AC72">
        <f t="shared" si="3"/>
        <v>0.31298223577645107</v>
      </c>
      <c r="AD72">
        <f t="shared" si="4"/>
        <v>36.946807737610584</v>
      </c>
      <c r="AE72">
        <f>'IDT-1'!D72</f>
        <v>0</v>
      </c>
      <c r="AF72" s="24"/>
      <c r="AG72">
        <f t="shared" si="5"/>
        <v>36.946807737610584</v>
      </c>
      <c r="AI72" s="34">
        <f>PXIL!L72</f>
        <v>0</v>
      </c>
      <c r="AJ72" s="34">
        <f>PXIL!R72</f>
        <v>0</v>
      </c>
      <c r="AK72" s="34">
        <f>RTM_IEX!L72</f>
        <v>8.68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5.8397869079763556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4.6500000000000004</v>
      </c>
      <c r="AB73" s="75">
        <f>-STOA!R73</f>
        <v>0</v>
      </c>
      <c r="AC73">
        <f t="shared" si="3"/>
        <v>0.30911821002700135</v>
      </c>
      <c r="AD73">
        <f t="shared" si="4"/>
        <v>36.490668697949353</v>
      </c>
      <c r="AE73">
        <f>'IDT-1'!D73</f>
        <v>0</v>
      </c>
      <c r="AF73" s="24"/>
      <c r="AG73">
        <f t="shared" si="5"/>
        <v>36.490668697949353</v>
      </c>
      <c r="AI73" s="34">
        <f>PXIL!L73</f>
        <v>0</v>
      </c>
      <c r="AJ73" s="34">
        <f>PXIL!R73</f>
        <v>0</v>
      </c>
      <c r="AK73" s="34">
        <f>RTM_IEX!L73</f>
        <v>8.68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5.8397861275910055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4.28</v>
      </c>
      <c r="AB74" s="75">
        <f>-STOA!R74</f>
        <v>0</v>
      </c>
      <c r="AC74">
        <f t="shared" si="3"/>
        <v>0.28979820347176444</v>
      </c>
      <c r="AD74">
        <f t="shared" si="4"/>
        <v>34.209987924119247</v>
      </c>
      <c r="AE74">
        <f>'IDT-1'!D74</f>
        <v>0</v>
      </c>
      <c r="AF74" s="24"/>
      <c r="AG74">
        <f t="shared" si="5"/>
        <v>34.209987924119247</v>
      </c>
      <c r="AI74" s="34">
        <f>PXIL!L74</f>
        <v>0</v>
      </c>
      <c r="AJ74" s="34">
        <f>PXIL!R74</f>
        <v>0</v>
      </c>
      <c r="AK74" s="34">
        <f>RTM_IEX!L74</f>
        <v>6.75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5.8397899733870391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4.08</v>
      </c>
      <c r="AB75" s="75">
        <f>-STOA!R75</f>
        <v>0</v>
      </c>
      <c r="AC75">
        <f t="shared" si="3"/>
        <v>0.28005423577645111</v>
      </c>
      <c r="AD75">
        <f t="shared" si="4"/>
        <v>33.05973573761058</v>
      </c>
      <c r="AE75">
        <f>'IDT-1'!D75</f>
        <v>0</v>
      </c>
      <c r="AF75" s="24"/>
      <c r="AG75">
        <f t="shared" si="5"/>
        <v>33.05973573761058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5.8397899733870391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3.86</v>
      </c>
      <c r="AB76" s="75">
        <f>-STOA!R76</f>
        <v>0</v>
      </c>
      <c r="AC76">
        <f t="shared" si="3"/>
        <v>0.27005823577645111</v>
      </c>
      <c r="AD76">
        <f t="shared" si="4"/>
        <v>31.879731737610587</v>
      </c>
      <c r="AE76">
        <f>'IDT-1'!D76</f>
        <v>0</v>
      </c>
      <c r="AF76" s="24"/>
      <c r="AG76">
        <f t="shared" si="5"/>
        <v>31.879731737610587</v>
      </c>
      <c r="AI76" s="34">
        <f>PXIL!L76</f>
        <v>0</v>
      </c>
      <c r="AJ76" s="34">
        <f>PXIL!R76</f>
        <v>0</v>
      </c>
      <c r="AK76" s="34">
        <f>RTM_IEX!L76</f>
        <v>4.82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5.8397899733870391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0.26199423577645109</v>
      </c>
      <c r="AD77">
        <f t="shared" si="4"/>
        <v>30.927795737610584</v>
      </c>
      <c r="AE77">
        <f>'IDT-1'!D77</f>
        <v>0</v>
      </c>
      <c r="AF77" s="24"/>
      <c r="AG77">
        <f t="shared" si="5"/>
        <v>30.927795737610584</v>
      </c>
      <c r="AI77" s="34">
        <f>PXIL!L77</f>
        <v>0</v>
      </c>
      <c r="AJ77" s="34">
        <f>PXIL!R77</f>
        <v>0</v>
      </c>
      <c r="AK77" s="34">
        <f>RTM_IEX!L77</f>
        <v>3.86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5.8397899733870391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0.2538462357764511</v>
      </c>
      <c r="AD78">
        <f t="shared" si="4"/>
        <v>29.965943737610587</v>
      </c>
      <c r="AE78">
        <f>'IDT-1'!D78</f>
        <v>0</v>
      </c>
      <c r="AF78" s="24"/>
      <c r="AG78">
        <f t="shared" si="5"/>
        <v>29.965943737610587</v>
      </c>
      <c r="AI78" s="34">
        <f>PXIL!L78</f>
        <v>0</v>
      </c>
      <c r="AJ78" s="34">
        <f>PXIL!R78</f>
        <v>0</v>
      </c>
      <c r="AK78" s="34">
        <f>RTM_IEX!L78</f>
        <v>2.89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5.8397899733870391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0.2538462357764511</v>
      </c>
      <c r="AD79">
        <f t="shared" si="4"/>
        <v>29.965943737610587</v>
      </c>
      <c r="AE79">
        <f>'IDT-1'!D79</f>
        <v>0</v>
      </c>
      <c r="AF79" s="24"/>
      <c r="AG79">
        <f t="shared" si="5"/>
        <v>29.965943737610587</v>
      </c>
      <c r="AI79" s="34">
        <f>PXIL!L79</f>
        <v>0</v>
      </c>
      <c r="AJ79" s="34">
        <f>PXIL!R79</f>
        <v>0</v>
      </c>
      <c r="AK79" s="34">
        <f>RTM_IEX!L79</f>
        <v>2.89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0.2538462357764511</v>
      </c>
      <c r="AD80">
        <f t="shared" si="4"/>
        <v>29.965943737610587</v>
      </c>
      <c r="AE80">
        <f>'IDT-1'!D80</f>
        <v>0</v>
      </c>
      <c r="AF80" s="24"/>
      <c r="AG80">
        <f t="shared" si="5"/>
        <v>29.965943737610587</v>
      </c>
      <c r="AI80" s="34">
        <f>PXIL!L80</f>
        <v>0</v>
      </c>
      <c r="AJ80" s="34">
        <f>PXIL!R80</f>
        <v>0</v>
      </c>
      <c r="AK80" s="34">
        <f>RTM_IEX!L80</f>
        <v>2.89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5.8397972292628726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0.25393029672580814</v>
      </c>
      <c r="AD81">
        <f t="shared" si="4"/>
        <v>29.975866932537063</v>
      </c>
      <c r="AE81">
        <f>'IDT-1'!D81</f>
        <v>0</v>
      </c>
      <c r="AF81" s="24"/>
      <c r="AG81">
        <f t="shared" si="5"/>
        <v>29.975866932537063</v>
      </c>
      <c r="AI81" s="34">
        <f>PXIL!L81</f>
        <v>0</v>
      </c>
      <c r="AJ81" s="34">
        <f>PXIL!R81</f>
        <v>0</v>
      </c>
      <c r="AK81" s="34">
        <f>RTM_IEX!L81</f>
        <v>2.9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5.8397972292628726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0.25384629672580811</v>
      </c>
      <c r="AD82">
        <f t="shared" si="4"/>
        <v>29.965950932537066</v>
      </c>
      <c r="AE82">
        <f>'IDT-1'!D82</f>
        <v>0</v>
      </c>
      <c r="AF82" s="24"/>
      <c r="AG82">
        <f t="shared" si="5"/>
        <v>29.965950932537066</v>
      </c>
      <c r="AI82" s="34">
        <f>PXIL!L82</f>
        <v>0</v>
      </c>
      <c r="AJ82" s="34">
        <f>PXIL!R82</f>
        <v>0</v>
      </c>
      <c r="AK82" s="34">
        <f>RTM_IEX!L82</f>
        <v>2.89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0.25787808382485056</v>
      </c>
      <c r="AD83">
        <f t="shared" si="4"/>
        <v>30.441893800085936</v>
      </c>
      <c r="AE83">
        <f>'IDT-1'!D83</f>
        <v>0</v>
      </c>
      <c r="AF83" s="24"/>
      <c r="AG83">
        <f t="shared" si="5"/>
        <v>30.441893800085936</v>
      </c>
      <c r="AI83" s="34">
        <f>PXIL!L83</f>
        <v>0</v>
      </c>
      <c r="AJ83" s="34">
        <f>PXIL!R83</f>
        <v>0</v>
      </c>
      <c r="AK83" s="34">
        <f>RTM_IEX!L83</f>
        <v>3.37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0.26115408382485056</v>
      </c>
      <c r="AD84">
        <f t="shared" si="4"/>
        <v>30.828617800085933</v>
      </c>
      <c r="AE84">
        <f>'IDT-1'!D84</f>
        <v>0</v>
      </c>
      <c r="AF84" s="24"/>
      <c r="AG84">
        <f t="shared" si="5"/>
        <v>30.828617800085933</v>
      </c>
      <c r="AI84" s="34">
        <f>PXIL!L84</f>
        <v>0</v>
      </c>
      <c r="AJ84" s="34">
        <f>PXIL!R84</f>
        <v>0</v>
      </c>
      <c r="AK84" s="34">
        <f>RTM_IEX!L84</f>
        <v>3.76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0.26275008382485054</v>
      </c>
      <c r="AD85">
        <f t="shared" si="4"/>
        <v>31.017021800085931</v>
      </c>
      <c r="AE85">
        <f>'IDT-1'!D85</f>
        <v>0</v>
      </c>
      <c r="AF85" s="24"/>
      <c r="AG85">
        <f t="shared" si="5"/>
        <v>31.017021800085931</v>
      </c>
      <c r="AI85" s="34">
        <f>PXIL!L85</f>
        <v>0</v>
      </c>
      <c r="AJ85" s="34">
        <f>PXIL!R85</f>
        <v>0</v>
      </c>
      <c r="AK85" s="34">
        <f>RTM_IEX!L85</f>
        <v>3.95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0.25082208382485055</v>
      </c>
      <c r="AD86">
        <f t="shared" si="4"/>
        <v>29.608949800085934</v>
      </c>
      <c r="AE86">
        <f>'IDT-1'!D86</f>
        <v>0</v>
      </c>
      <c r="AF86" s="24"/>
      <c r="AG86">
        <f t="shared" si="5"/>
        <v>29.608949800085934</v>
      </c>
      <c r="AI86" s="34">
        <f>PXIL!L86</f>
        <v>0</v>
      </c>
      <c r="AJ86" s="34">
        <f>PXIL!R86</f>
        <v>0</v>
      </c>
      <c r="AK86" s="34">
        <f>RTM_IEX!L86</f>
        <v>2.5299999999999998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0.24124608382485055</v>
      </c>
      <c r="AD87">
        <f t="shared" si="4"/>
        <v>28.478525800085933</v>
      </c>
      <c r="AE87">
        <f>'IDT-1'!D87</f>
        <v>0</v>
      </c>
      <c r="AF87" s="24"/>
      <c r="AG87">
        <f t="shared" si="5"/>
        <v>28.478525800085933</v>
      </c>
      <c r="AI87" s="34">
        <f>PXIL!L87</f>
        <v>0</v>
      </c>
      <c r="AJ87" s="34">
        <f>PXIL!R87</f>
        <v>0</v>
      </c>
      <c r="AK87" s="34">
        <f>RTM_IEX!L87</f>
        <v>1.39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0.23973408382485056</v>
      </c>
      <c r="AD88">
        <f t="shared" si="4"/>
        <v>28.300037800085935</v>
      </c>
      <c r="AE88">
        <f>'IDT-1'!D88</f>
        <v>0</v>
      </c>
      <c r="AF88" s="24"/>
      <c r="AG88">
        <f t="shared" si="5"/>
        <v>28.300037800085935</v>
      </c>
      <c r="AI88" s="34">
        <f>PXIL!L88</f>
        <v>0</v>
      </c>
      <c r="AJ88" s="34">
        <f>PXIL!R88</f>
        <v>0</v>
      </c>
      <c r="AK88" s="34">
        <f>RTM_IEX!L88</f>
        <v>1.21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0.23469408382485055</v>
      </c>
      <c r="AD89">
        <f t="shared" si="4"/>
        <v>27.705077800085931</v>
      </c>
      <c r="AE89">
        <f>'IDT-1'!D89</f>
        <v>0</v>
      </c>
      <c r="AF89" s="24"/>
      <c r="AG89">
        <f t="shared" si="5"/>
        <v>27.705077800085931</v>
      </c>
      <c r="AI89" s="34">
        <f>PXIL!L89</f>
        <v>0</v>
      </c>
      <c r="AJ89" s="34">
        <f>PXIL!R89</f>
        <v>0</v>
      </c>
      <c r="AK89" s="34">
        <f>RTM_IEX!L89</f>
        <v>0.61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0.23696208382485057</v>
      </c>
      <c r="AD90">
        <f t="shared" si="4"/>
        <v>27.972809800085933</v>
      </c>
      <c r="AE90">
        <f>'IDT-1'!D90</f>
        <v>0</v>
      </c>
      <c r="AF90" s="24"/>
      <c r="AG90">
        <f t="shared" si="5"/>
        <v>27.972809800085933</v>
      </c>
      <c r="AI90" s="34">
        <f>PXIL!L90</f>
        <v>0</v>
      </c>
      <c r="AJ90" s="34">
        <f>PXIL!R90</f>
        <v>0</v>
      </c>
      <c r="AK90" s="34">
        <f>RTM_IEX!L90</f>
        <v>0.88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0.24695808382485054</v>
      </c>
      <c r="AD91">
        <f t="shared" si="4"/>
        <v>29.152813800085934</v>
      </c>
      <c r="AE91">
        <f>'IDT-1'!D91</f>
        <v>0</v>
      </c>
      <c r="AF91" s="24"/>
      <c r="AG91">
        <f t="shared" si="5"/>
        <v>29.152813800085934</v>
      </c>
      <c r="AI91" s="34">
        <f>PXIL!L91</f>
        <v>0</v>
      </c>
      <c r="AJ91" s="34">
        <f>PXIL!R91</f>
        <v>0</v>
      </c>
      <c r="AK91" s="34">
        <f>RTM_IEX!L91</f>
        <v>2.0699999999999998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0.24502608382485055</v>
      </c>
      <c r="AD92">
        <f t="shared" si="4"/>
        <v>28.924745800085933</v>
      </c>
      <c r="AE92">
        <f>'IDT-1'!D92</f>
        <v>0</v>
      </c>
      <c r="AF92" s="24"/>
      <c r="AG92">
        <f t="shared" si="5"/>
        <v>28.924745800085933</v>
      </c>
      <c r="AI92" s="34">
        <f>PXIL!L92</f>
        <v>0</v>
      </c>
      <c r="AJ92" s="34">
        <f>PXIL!R92</f>
        <v>0</v>
      </c>
      <c r="AK92" s="34">
        <f>RTM_IEX!L92</f>
        <v>1.84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17.63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0.24653808382485057</v>
      </c>
      <c r="AD93">
        <f t="shared" si="4"/>
        <v>29.103233800085931</v>
      </c>
      <c r="AE93">
        <f>'IDT-1'!D93</f>
        <v>0</v>
      </c>
      <c r="AF93" s="24"/>
      <c r="AG93">
        <f t="shared" si="5"/>
        <v>29.103233800085931</v>
      </c>
      <c r="AI93" s="34">
        <f>PXIL!L93</f>
        <v>0</v>
      </c>
      <c r="AJ93" s="34">
        <f>PXIL!R93</f>
        <v>0</v>
      </c>
      <c r="AK93" s="34">
        <f>RTM_IEX!L93</f>
        <v>2.02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17.63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0.24511008382485056</v>
      </c>
      <c r="AD94">
        <f t="shared" si="4"/>
        <v>28.934661800085934</v>
      </c>
      <c r="AE94">
        <f>'IDT-1'!D94</f>
        <v>0</v>
      </c>
      <c r="AF94" s="24"/>
      <c r="AG94">
        <f t="shared" si="5"/>
        <v>28.934661800085934</v>
      </c>
      <c r="AI94" s="34">
        <f>PXIL!L94</f>
        <v>0</v>
      </c>
      <c r="AJ94" s="34">
        <f>PXIL!R94</f>
        <v>0</v>
      </c>
      <c r="AK94" s="34">
        <f>RTM_IEX!L94</f>
        <v>1.85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17.63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0.24275808382485056</v>
      </c>
      <c r="AD95">
        <f t="shared" si="4"/>
        <v>28.657013800085934</v>
      </c>
      <c r="AE95">
        <f>'IDT-1'!D95</f>
        <v>0</v>
      </c>
      <c r="AF95" s="24"/>
      <c r="AG95">
        <f t="shared" si="5"/>
        <v>28.657013800085934</v>
      </c>
      <c r="AI95" s="34">
        <f>PXIL!L95</f>
        <v>0</v>
      </c>
      <c r="AJ95" s="34">
        <f>PXIL!R95</f>
        <v>0</v>
      </c>
      <c r="AK95" s="34">
        <f>RTM_IEX!L95</f>
        <v>1.57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17.63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0.24225408382485056</v>
      </c>
      <c r="AD96">
        <f t="shared" si="4"/>
        <v>28.597517800085935</v>
      </c>
      <c r="AE96">
        <f>'IDT-1'!D96</f>
        <v>0</v>
      </c>
      <c r="AF96" s="24"/>
      <c r="AG96">
        <f t="shared" si="5"/>
        <v>28.597517800085935</v>
      </c>
      <c r="AI96" s="34">
        <f>PXIL!L96</f>
        <v>0</v>
      </c>
      <c r="AJ96" s="34">
        <f>PXIL!R96</f>
        <v>0</v>
      </c>
      <c r="AK96" s="34">
        <f>RTM_IEX!L96</f>
        <v>1.51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17.63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0.24317808382485057</v>
      </c>
      <c r="AD97">
        <f t="shared" si="4"/>
        <v>28.706593800085933</v>
      </c>
      <c r="AE97">
        <f>'IDT-1'!D97</f>
        <v>0</v>
      </c>
      <c r="AF97" s="24"/>
      <c r="AG97">
        <f t="shared" si="5"/>
        <v>28.706593800085933</v>
      </c>
      <c r="AI97" s="34">
        <f>PXIL!L97</f>
        <v>0</v>
      </c>
      <c r="AJ97" s="34">
        <f>PXIL!R97</f>
        <v>0</v>
      </c>
      <c r="AK97" s="34">
        <f>RTM_IEX!L97</f>
        <v>1.62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17.63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0.24217008382485056</v>
      </c>
      <c r="AD98">
        <f t="shared" si="4"/>
        <v>28.587601800085935</v>
      </c>
      <c r="AE98">
        <f>'IDT-1'!D98</f>
        <v>0</v>
      </c>
      <c r="AF98" s="24"/>
      <c r="AG98">
        <f t="shared" si="5"/>
        <v>28.587601800085935</v>
      </c>
      <c r="AI98" s="34">
        <f>PXIL!L98</f>
        <v>0</v>
      </c>
      <c r="AJ98" s="34">
        <f>PXIL!R98</f>
        <v>0</v>
      </c>
      <c r="AK98" s="34">
        <f>RTM_IEX!L98</f>
        <v>1.5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0.42288000000000109</v>
      </c>
      <c r="H99">
        <f t="shared" si="6"/>
        <v>0</v>
      </c>
      <c r="I99">
        <f t="shared" si="6"/>
        <v>0.13979206555902807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0.13761500000000007</v>
      </c>
      <c r="AB99" s="75">
        <f t="shared" si="6"/>
        <v>0</v>
      </c>
      <c r="AC99">
        <f t="shared" si="6"/>
        <v>6.8232323506958372E-3</v>
      </c>
      <c r="AD99">
        <f t="shared" si="6"/>
        <v>0.80546633320833194</v>
      </c>
      <c r="AE99">
        <f t="shared" ref="AE99:AT99" si="7">SUM(AE3:AE98)/4000</f>
        <v>0</v>
      </c>
      <c r="AG99">
        <f t="shared" si="7"/>
        <v>0.80546633320833194</v>
      </c>
      <c r="AI99">
        <f t="shared" si="7"/>
        <v>0</v>
      </c>
      <c r="AJ99">
        <f t="shared" si="7"/>
        <v>0</v>
      </c>
      <c r="AK99">
        <f t="shared" si="7"/>
        <v>0.11200249999999994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45455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18.347418999999999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0.15411831959999997</v>
      </c>
      <c r="AD3">
        <f>SUM(B3:AB3,AI3:AV3)-AC3</f>
        <v>18.1933006804</v>
      </c>
      <c r="AE3">
        <v>0</v>
      </c>
      <c r="AF3" s="24"/>
      <c r="AG3">
        <f>SUM(AD3:AF3)</f>
        <v>18.1933006804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17.707744999999999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0.14874505799999999</v>
      </c>
      <c r="AD4">
        <f t="shared" ref="AD4:AD67" si="1">SUM(B4:AB4,AI4:AV4)-AC4</f>
        <v>17.558999942</v>
      </c>
      <c r="AE4">
        <v>0</v>
      </c>
      <c r="AF4" s="24"/>
      <c r="AG4">
        <f t="shared" ref="AG4:AG67" si="2">SUM(AD4:AF4)</f>
        <v>17.558999942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16.934752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0.14225191679999999</v>
      </c>
      <c r="AD5">
        <f t="shared" si="1"/>
        <v>16.7925000832</v>
      </c>
      <c r="AE5">
        <v>0</v>
      </c>
      <c r="AF5" s="24"/>
      <c r="AG5">
        <f t="shared" si="2"/>
        <v>16.7925000832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17.329065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0.14556414599999998</v>
      </c>
      <c r="AD6">
        <f t="shared" si="1"/>
        <v>17.183500853999998</v>
      </c>
      <c r="AE6">
        <v>0</v>
      </c>
      <c r="AF6" s="24"/>
      <c r="AG6">
        <f t="shared" si="2"/>
        <v>17.183500853999998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17.348123999999999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0.14572424159999997</v>
      </c>
      <c r="AD7">
        <f t="shared" si="1"/>
        <v>17.202399758399999</v>
      </c>
      <c r="AE7">
        <v>0</v>
      </c>
      <c r="AF7" s="24"/>
      <c r="AG7">
        <f t="shared" si="2"/>
        <v>17.202399758399999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15.933441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0.13384090439999999</v>
      </c>
      <c r="AD8">
        <f t="shared" si="1"/>
        <v>15.799600095600001</v>
      </c>
      <c r="AE8">
        <v>0</v>
      </c>
      <c r="AF8" s="24"/>
      <c r="AG8">
        <f t="shared" si="2"/>
        <v>15.799600095600001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13.122832000000001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0.11023178879999999</v>
      </c>
      <c r="AD9">
        <f t="shared" si="1"/>
        <v>13.012600211200001</v>
      </c>
      <c r="AE9">
        <v>0</v>
      </c>
      <c r="AF9" s="24"/>
      <c r="AG9">
        <f t="shared" si="2"/>
        <v>13.012600211200001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13.024506000000001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0.1094058504</v>
      </c>
      <c r="AD10">
        <f t="shared" si="1"/>
        <v>12.915100149600001</v>
      </c>
      <c r="AE10">
        <v>0</v>
      </c>
      <c r="AF10" s="24"/>
      <c r="AG10">
        <f t="shared" si="2"/>
        <v>12.915100149600001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13.878579999999999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0.11658007199999999</v>
      </c>
      <c r="AD11">
        <f t="shared" si="1"/>
        <v>13.761999928</v>
      </c>
      <c r="AE11">
        <v>0</v>
      </c>
      <c r="AF11" s="24"/>
      <c r="AG11">
        <f t="shared" si="2"/>
        <v>13.761999928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12.752622000000001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0.10712202479999999</v>
      </c>
      <c r="AD12">
        <f t="shared" si="1"/>
        <v>12.6454999752</v>
      </c>
      <c r="AE12">
        <v>0</v>
      </c>
      <c r="AF12" s="24"/>
      <c r="AG12">
        <f t="shared" si="2"/>
        <v>12.6454999752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13.163171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0.11057063639999999</v>
      </c>
      <c r="AD13">
        <f t="shared" si="1"/>
        <v>13.0526003636</v>
      </c>
      <c r="AE13">
        <v>0</v>
      </c>
      <c r="AF13" s="24"/>
      <c r="AG13">
        <f t="shared" si="2"/>
        <v>13.0526003636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13.484368999999999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0.11326869959999998</v>
      </c>
      <c r="AD14">
        <f t="shared" si="1"/>
        <v>13.371100300399998</v>
      </c>
      <c r="AE14">
        <v>0</v>
      </c>
      <c r="AF14" s="24"/>
      <c r="AG14">
        <f t="shared" si="2"/>
        <v>13.371100300399998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13.146027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0.1104266268</v>
      </c>
      <c r="AD15">
        <f t="shared" si="1"/>
        <v>13.035600373199999</v>
      </c>
      <c r="AE15">
        <v>0</v>
      </c>
      <c r="AF15" s="24"/>
      <c r="AG15">
        <f t="shared" si="2"/>
        <v>13.035600373199999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16.185054999999998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0.13595446199999997</v>
      </c>
      <c r="AD16">
        <f t="shared" si="1"/>
        <v>16.049100537999998</v>
      </c>
      <c r="AE16">
        <v>0</v>
      </c>
      <c r="AF16" s="24"/>
      <c r="AG16">
        <f t="shared" si="2"/>
        <v>16.049100537999998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18.782371999999999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0.15777192479999999</v>
      </c>
      <c r="AD17">
        <f t="shared" si="1"/>
        <v>18.6246000752</v>
      </c>
      <c r="AE17">
        <v>0</v>
      </c>
      <c r="AF17" s="24"/>
      <c r="AG17">
        <f t="shared" si="2"/>
        <v>18.6246000752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19.258875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0.16177454999999999</v>
      </c>
      <c r="AD18">
        <f t="shared" si="1"/>
        <v>19.097100449999999</v>
      </c>
      <c r="AE18">
        <v>0</v>
      </c>
      <c r="AF18" s="24"/>
      <c r="AG18">
        <f t="shared" si="2"/>
        <v>19.097100449999999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19.298003999999999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0.17428323359999998</v>
      </c>
      <c r="AD19">
        <f t="shared" si="1"/>
        <v>20.573720766399997</v>
      </c>
      <c r="AE19">
        <v>0</v>
      </c>
      <c r="AF19" s="24"/>
      <c r="AG19">
        <f t="shared" si="2"/>
        <v>20.573720766399997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1.45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19.298003999999999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0.18562323359999996</v>
      </c>
      <c r="AD20">
        <f t="shared" si="1"/>
        <v>21.912380766399998</v>
      </c>
      <c r="AE20">
        <v>0</v>
      </c>
      <c r="AF20" s="24"/>
      <c r="AG20">
        <f t="shared" si="2"/>
        <v>21.912380766399998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2.8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19.298003999999999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0.21720723359999997</v>
      </c>
      <c r="AD21">
        <f t="shared" si="1"/>
        <v>25.640796766399998</v>
      </c>
      <c r="AE21">
        <v>0</v>
      </c>
      <c r="AF21" s="24"/>
      <c r="AG21">
        <f t="shared" si="2"/>
        <v>25.640796766399998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6.56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19.298003999999999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0.19939923359999998</v>
      </c>
      <c r="AD22">
        <f t="shared" si="1"/>
        <v>23.538604766399999</v>
      </c>
      <c r="AE22">
        <v>0</v>
      </c>
      <c r="AF22" s="24"/>
      <c r="AG22">
        <f t="shared" si="2"/>
        <v>23.538604766399999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4.4400000000000004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19.298003999999999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0.22207923359999998</v>
      </c>
      <c r="AD23">
        <f t="shared" si="1"/>
        <v>26.215924766400001</v>
      </c>
      <c r="AE23">
        <v>0</v>
      </c>
      <c r="AF23" s="24"/>
      <c r="AG23">
        <f t="shared" si="2"/>
        <v>26.215924766400001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7.14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19.298003999999999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0.23182323359999998</v>
      </c>
      <c r="AD24">
        <f t="shared" si="1"/>
        <v>27.366180766399999</v>
      </c>
      <c r="AE24">
        <v>0</v>
      </c>
      <c r="AF24" s="24"/>
      <c r="AG24">
        <f t="shared" si="2"/>
        <v>27.366180766399999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8.3000000000000007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19.298003999999999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0.20023923359999998</v>
      </c>
      <c r="AD25">
        <f t="shared" si="1"/>
        <v>23.637764766399997</v>
      </c>
      <c r="AE25">
        <v>0</v>
      </c>
      <c r="AF25" s="24"/>
      <c r="AG25">
        <f t="shared" si="2"/>
        <v>23.637764766399997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4.54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19.298003999999999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0.19536723359999997</v>
      </c>
      <c r="AD26">
        <f t="shared" si="1"/>
        <v>23.062636766400001</v>
      </c>
      <c r="AE26">
        <v>0</v>
      </c>
      <c r="AF26" s="24"/>
      <c r="AG26">
        <f t="shared" si="2"/>
        <v>23.062636766400001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3.96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19.298003999999999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0.20023923359999998</v>
      </c>
      <c r="AD27">
        <f t="shared" si="1"/>
        <v>23.637764766399997</v>
      </c>
      <c r="AE27">
        <v>0</v>
      </c>
      <c r="AF27" s="24"/>
      <c r="AG27">
        <f t="shared" si="2"/>
        <v>23.637764766399997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4.54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19.298003999999999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0.23913123359999999</v>
      </c>
      <c r="AD28">
        <f t="shared" si="1"/>
        <v>28.228872766400002</v>
      </c>
      <c r="AE28">
        <v>0</v>
      </c>
      <c r="AF28" s="24"/>
      <c r="AG28">
        <f t="shared" si="2"/>
        <v>28.228872766400002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9.17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19.298003999999999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0.21636723359999999</v>
      </c>
      <c r="AD29">
        <f t="shared" si="1"/>
        <v>25.5416367664</v>
      </c>
      <c r="AE29">
        <v>0</v>
      </c>
      <c r="AF29" s="24"/>
      <c r="AG29">
        <f t="shared" si="2"/>
        <v>25.5416367664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6.46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19.298003999999999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0.21964323359999999</v>
      </c>
      <c r="AD30">
        <f t="shared" si="1"/>
        <v>25.928360766400001</v>
      </c>
      <c r="AE30">
        <v>0</v>
      </c>
      <c r="AF30" s="24"/>
      <c r="AG30">
        <f t="shared" si="2"/>
        <v>25.928360766400001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6.85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19.298003999999999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5.0199999999999996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0.20427123359999996</v>
      </c>
      <c r="AD31">
        <f t="shared" si="1"/>
        <v>24.113732766399998</v>
      </c>
      <c r="AE31">
        <v>0</v>
      </c>
      <c r="AF31" s="24"/>
      <c r="AG31">
        <f t="shared" si="2"/>
        <v>24.113732766399998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19.298003999999999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5.1100000000000003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0.20603523359999998</v>
      </c>
      <c r="AD32">
        <f t="shared" si="1"/>
        <v>24.321968766399998</v>
      </c>
      <c r="AE32">
        <v>0</v>
      </c>
      <c r="AF32" s="24"/>
      <c r="AG32">
        <f t="shared" si="2"/>
        <v>24.321968766399998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0.02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19.298003999999999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0.20670723359999998</v>
      </c>
      <c r="AD33">
        <f t="shared" si="1"/>
        <v>24.401296766399998</v>
      </c>
      <c r="AE33">
        <v>0</v>
      </c>
      <c r="AF33" s="24"/>
      <c r="AG33">
        <f t="shared" si="2"/>
        <v>24.401296766399998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5.31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19.298003999999999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0.18159123359999998</v>
      </c>
      <c r="AD34">
        <f t="shared" si="1"/>
        <v>21.4364127664</v>
      </c>
      <c r="AE34">
        <v>0</v>
      </c>
      <c r="AF34" s="24"/>
      <c r="AG34">
        <f t="shared" si="2"/>
        <v>21.4364127664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2.3199999999999998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19.298003999999999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0.19125123359999999</v>
      </c>
      <c r="AD35">
        <f t="shared" si="1"/>
        <v>22.576752766399999</v>
      </c>
      <c r="AE35">
        <v>0</v>
      </c>
      <c r="AF35" s="24"/>
      <c r="AG35">
        <f t="shared" si="2"/>
        <v>22.576752766399999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3.47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19.298003999999999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0.22938723359999996</v>
      </c>
      <c r="AD36">
        <f t="shared" si="1"/>
        <v>27.078616766399996</v>
      </c>
      <c r="AE36">
        <v>0</v>
      </c>
      <c r="AF36" s="24"/>
      <c r="AG36">
        <f t="shared" si="2"/>
        <v>27.078616766399996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8.01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19.298003999999999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0.25450323359999999</v>
      </c>
      <c r="AD37">
        <f t="shared" si="1"/>
        <v>30.043500766399998</v>
      </c>
      <c r="AE37">
        <v>0</v>
      </c>
      <c r="AF37" s="24"/>
      <c r="AG37">
        <f t="shared" si="2"/>
        <v>30.043500766399998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11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19.298003999999999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0.23098323359999995</v>
      </c>
      <c r="AD38">
        <f t="shared" si="1"/>
        <v>27.267020766399998</v>
      </c>
      <c r="AE38">
        <v>0</v>
      </c>
      <c r="AF38" s="24"/>
      <c r="AG38">
        <f t="shared" si="2"/>
        <v>27.267020766399998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8.1999999999999993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19.298003999999999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0.22695123359999997</v>
      </c>
      <c r="AD39">
        <f t="shared" si="1"/>
        <v>26.791052766399996</v>
      </c>
      <c r="AE39">
        <v>0</v>
      </c>
      <c r="AF39" s="24"/>
      <c r="AG39">
        <f t="shared" si="2"/>
        <v>26.791052766399996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7.72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19.298003999999999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0.22779123359999998</v>
      </c>
      <c r="AD40">
        <f t="shared" si="1"/>
        <v>26.890212766399998</v>
      </c>
      <c r="AE40">
        <v>0</v>
      </c>
      <c r="AF40" s="24"/>
      <c r="AG40">
        <f t="shared" si="2"/>
        <v>26.890212766399998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7.82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19.298003999999999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0.21636723359999999</v>
      </c>
      <c r="AD41">
        <f t="shared" si="1"/>
        <v>25.5416367664</v>
      </c>
      <c r="AE41">
        <v>0</v>
      </c>
      <c r="AF41" s="24"/>
      <c r="AG41">
        <f t="shared" si="2"/>
        <v>25.5416367664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6.46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19.298003999999999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0.21636723359999999</v>
      </c>
      <c r="AD42">
        <f t="shared" si="1"/>
        <v>25.5416367664</v>
      </c>
      <c r="AE42">
        <v>0</v>
      </c>
      <c r="AF42" s="24"/>
      <c r="AG42">
        <f t="shared" si="2"/>
        <v>25.5416367664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6.46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19.298003999999999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0.21964323359999999</v>
      </c>
      <c r="AD43">
        <f t="shared" si="1"/>
        <v>25.928360766400001</v>
      </c>
      <c r="AE43">
        <v>0</v>
      </c>
      <c r="AF43" s="24"/>
      <c r="AG43">
        <f t="shared" si="2"/>
        <v>25.928360766400001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6.85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19.298003999999999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0.20343123359999998</v>
      </c>
      <c r="AD44">
        <f t="shared" si="1"/>
        <v>24.014572766400001</v>
      </c>
      <c r="AE44">
        <v>0</v>
      </c>
      <c r="AF44" s="24"/>
      <c r="AG44">
        <f t="shared" si="2"/>
        <v>24.014572766400001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4.92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19.298003999999999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0.18805923359999999</v>
      </c>
      <c r="AD45">
        <f t="shared" si="1"/>
        <v>22.199944766399998</v>
      </c>
      <c r="AE45">
        <v>0</v>
      </c>
      <c r="AF45" s="24"/>
      <c r="AG45">
        <f t="shared" si="2"/>
        <v>22.199944766399998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3.09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19.298003999999999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0.16613523359999999</v>
      </c>
      <c r="AD46">
        <f t="shared" si="1"/>
        <v>19.611868766400001</v>
      </c>
      <c r="AE46">
        <v>0</v>
      </c>
      <c r="AF46" s="24"/>
      <c r="AG46">
        <f t="shared" si="2"/>
        <v>19.611868766400001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0.48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19.298003999999999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0.17428323359999998</v>
      </c>
      <c r="AD47">
        <f t="shared" si="1"/>
        <v>20.573720766399997</v>
      </c>
      <c r="AE47">
        <v>0</v>
      </c>
      <c r="AF47" s="24"/>
      <c r="AG47">
        <f t="shared" si="2"/>
        <v>20.573720766399997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1.45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18.080174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0.15187346159999998</v>
      </c>
      <c r="AD48">
        <f t="shared" si="1"/>
        <v>17.928300538399998</v>
      </c>
      <c r="AE48">
        <v>0</v>
      </c>
      <c r="AF48" s="24"/>
      <c r="AG48">
        <f t="shared" si="2"/>
        <v>17.928300538399998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19.298003999999999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0.17503923359999998</v>
      </c>
      <c r="AD49">
        <f t="shared" si="1"/>
        <v>20.662964766399998</v>
      </c>
      <c r="AE49">
        <v>0</v>
      </c>
      <c r="AF49" s="24"/>
      <c r="AG49">
        <f t="shared" si="2"/>
        <v>20.662964766399998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1.54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19.298003999999999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0.19536723359999997</v>
      </c>
      <c r="AD50">
        <f t="shared" si="1"/>
        <v>23.062636766400001</v>
      </c>
      <c r="AE50">
        <v>0</v>
      </c>
      <c r="AF50" s="24"/>
      <c r="AG50">
        <f t="shared" si="2"/>
        <v>23.062636766400001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3.96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17.127268999999998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0.14386905959999999</v>
      </c>
      <c r="AD51">
        <f t="shared" si="1"/>
        <v>16.983399940399998</v>
      </c>
      <c r="AE51">
        <v>0</v>
      </c>
      <c r="AF51" s="24"/>
      <c r="AG51">
        <f t="shared" si="2"/>
        <v>16.983399940399998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0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19.298003999999999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0.16453923359999997</v>
      </c>
      <c r="AD52">
        <f t="shared" si="1"/>
        <v>19.423464766399999</v>
      </c>
      <c r="AE52">
        <v>0</v>
      </c>
      <c r="AF52" s="24"/>
      <c r="AG52">
        <f t="shared" si="2"/>
        <v>19.423464766399999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0.28999999999999998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18.269666000000001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0.1534651944</v>
      </c>
      <c r="AD53">
        <f t="shared" si="1"/>
        <v>18.116200805600002</v>
      </c>
      <c r="AE53">
        <v>0</v>
      </c>
      <c r="AF53" s="24"/>
      <c r="AG53">
        <f t="shared" si="2"/>
        <v>18.116200805600002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0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19.298003999999999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0.22367523359999997</v>
      </c>
      <c r="AD54">
        <f t="shared" si="1"/>
        <v>26.404328766399995</v>
      </c>
      <c r="AE54">
        <v>0</v>
      </c>
      <c r="AF54" s="24"/>
      <c r="AG54">
        <f t="shared" si="2"/>
        <v>26.404328766399995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7.33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19.298003999999999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0.21317523359999999</v>
      </c>
      <c r="AD55">
        <f t="shared" si="1"/>
        <v>25.164828766399996</v>
      </c>
      <c r="AE55">
        <v>0</v>
      </c>
      <c r="AF55" s="24"/>
      <c r="AG55">
        <f t="shared" si="2"/>
        <v>25.164828766399996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6.08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19.298003999999999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0.17747523359999998</v>
      </c>
      <c r="AD56">
        <f t="shared" si="1"/>
        <v>20.950528766399998</v>
      </c>
      <c r="AE56">
        <v>0</v>
      </c>
      <c r="AF56" s="24"/>
      <c r="AG56">
        <f t="shared" si="2"/>
        <v>20.950528766399998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1.83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19.298003999999999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0.19125123359999999</v>
      </c>
      <c r="AD57">
        <f t="shared" si="1"/>
        <v>22.576752766399999</v>
      </c>
      <c r="AE57">
        <v>0</v>
      </c>
      <c r="AF57" s="24"/>
      <c r="AG57">
        <f t="shared" si="2"/>
        <v>22.576752766399999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3.47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19.298003999999999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0.17991123359999997</v>
      </c>
      <c r="AD58">
        <f t="shared" si="1"/>
        <v>21.238092766400001</v>
      </c>
      <c r="AE58">
        <v>0</v>
      </c>
      <c r="AF58" s="24"/>
      <c r="AG58">
        <f t="shared" si="2"/>
        <v>21.238092766400001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2.12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19.298003999999999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0.19696323359999998</v>
      </c>
      <c r="AD59">
        <f t="shared" si="1"/>
        <v>23.251040766399999</v>
      </c>
      <c r="AE59">
        <v>0</v>
      </c>
      <c r="AF59" s="24"/>
      <c r="AG59">
        <f t="shared" si="2"/>
        <v>23.251040766399999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4.1500000000000004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19.298003999999999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0.23585523359999996</v>
      </c>
      <c r="AD60">
        <f t="shared" si="1"/>
        <v>27.842148766400001</v>
      </c>
      <c r="AE60">
        <v>0</v>
      </c>
      <c r="AF60" s="24"/>
      <c r="AG60">
        <f t="shared" si="2"/>
        <v>27.842148766400001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8.7799999999999994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19.298003999999999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0.23257923359999999</v>
      </c>
      <c r="AD61">
        <f t="shared" si="1"/>
        <v>27.4554247664</v>
      </c>
      <c r="AE61">
        <v>0</v>
      </c>
      <c r="AF61" s="24"/>
      <c r="AG61">
        <f t="shared" si="2"/>
        <v>27.4554247664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8.39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19.298003999999999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0.2366952336</v>
      </c>
      <c r="AD62">
        <f t="shared" si="1"/>
        <v>27.941308766400002</v>
      </c>
      <c r="AE62">
        <v>0</v>
      </c>
      <c r="AF62" s="24"/>
      <c r="AG62">
        <f t="shared" si="2"/>
        <v>27.941308766400002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8.8800000000000008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19.299737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0.2131897908</v>
      </c>
      <c r="AD63">
        <f t="shared" si="1"/>
        <v>25.166547209199997</v>
      </c>
      <c r="AE63">
        <v>0</v>
      </c>
      <c r="AF63" s="24"/>
      <c r="AG63">
        <f t="shared" si="2"/>
        <v>25.166547209199997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6.08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19.299737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0.22696579079999998</v>
      </c>
      <c r="AD64">
        <f t="shared" si="1"/>
        <v>26.792771209199998</v>
      </c>
      <c r="AE64">
        <v>0</v>
      </c>
      <c r="AF64" s="24"/>
      <c r="AG64">
        <f t="shared" si="2"/>
        <v>26.792771209199998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7.72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19.299737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0.25535779079999998</v>
      </c>
      <c r="AD65">
        <f t="shared" si="1"/>
        <v>30.1443792092</v>
      </c>
      <c r="AE65">
        <v>0</v>
      </c>
      <c r="AF65" s="24"/>
      <c r="AG65">
        <f t="shared" si="2"/>
        <v>30.1443792092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11.1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19.299737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0.23586979079999998</v>
      </c>
      <c r="AD66">
        <f t="shared" si="1"/>
        <v>27.843867209200003</v>
      </c>
      <c r="AE66">
        <v>0</v>
      </c>
      <c r="AF66" s="24"/>
      <c r="AG66">
        <f t="shared" si="2"/>
        <v>27.843867209200003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8.7799999999999994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19.299737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0.23024179079999998</v>
      </c>
      <c r="AD67">
        <f t="shared" si="1"/>
        <v>27.179495209199999</v>
      </c>
      <c r="AE67">
        <v>0</v>
      </c>
      <c r="AF67" s="24"/>
      <c r="AG67">
        <f t="shared" si="2"/>
        <v>27.179495209199999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8.11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19.299737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0.22696579079999998</v>
      </c>
      <c r="AD68">
        <f t="shared" ref="AD68:AD98" si="4">SUM(B68:AB68,AI68:AV68)-AC68</f>
        <v>26.792771209199998</v>
      </c>
      <c r="AE68">
        <v>0</v>
      </c>
      <c r="AF68" s="24"/>
      <c r="AG68">
        <f t="shared" ref="AG68:AG98" si="5">SUM(AD68:AF68)</f>
        <v>26.792771209199998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7.72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19.299737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0.2253697908</v>
      </c>
      <c r="AD69">
        <f t="shared" si="4"/>
        <v>26.604367209200003</v>
      </c>
      <c r="AE69">
        <v>0</v>
      </c>
      <c r="AF69" s="24"/>
      <c r="AG69">
        <f t="shared" si="5"/>
        <v>26.604367209200003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7.53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19.299737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0.23502979079999997</v>
      </c>
      <c r="AD70">
        <f t="shared" si="4"/>
        <v>27.744707209200001</v>
      </c>
      <c r="AE70">
        <v>0</v>
      </c>
      <c r="AF70" s="24"/>
      <c r="AG70">
        <f t="shared" si="5"/>
        <v>27.744707209200001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8.68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19.299737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0.2415817908</v>
      </c>
      <c r="AD71">
        <f t="shared" si="4"/>
        <v>28.5181552092</v>
      </c>
      <c r="AE71">
        <v>0</v>
      </c>
      <c r="AF71" s="24"/>
      <c r="AG71">
        <f t="shared" si="5"/>
        <v>28.5181552092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9.4600000000000009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19.299737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0.23502979079999997</v>
      </c>
      <c r="AD72">
        <f t="shared" si="4"/>
        <v>27.744707209200001</v>
      </c>
      <c r="AE72">
        <v>0</v>
      </c>
      <c r="AF72" s="24"/>
      <c r="AG72">
        <f t="shared" si="5"/>
        <v>27.744707209200001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8.68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19.299737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0.23746579079999999</v>
      </c>
      <c r="AD73">
        <f t="shared" si="4"/>
        <v>28.032271209199997</v>
      </c>
      <c r="AE73">
        <v>0</v>
      </c>
      <c r="AF73" s="24"/>
      <c r="AG73">
        <f t="shared" si="5"/>
        <v>28.032271209199997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8.9700000000000006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19.299737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0.21806179079999999</v>
      </c>
      <c r="AD74">
        <f t="shared" si="4"/>
        <v>25.7416752092</v>
      </c>
      <c r="AE74">
        <v>0</v>
      </c>
      <c r="AF74" s="24"/>
      <c r="AG74">
        <f t="shared" si="5"/>
        <v>25.7416752092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6.66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19.299737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0.20184979079999998</v>
      </c>
      <c r="AD75">
        <f t="shared" si="4"/>
        <v>23.8278872092</v>
      </c>
      <c r="AE75">
        <v>0</v>
      </c>
      <c r="AF75" s="24"/>
      <c r="AG75">
        <f t="shared" si="5"/>
        <v>23.8278872092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4.7300000000000004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19.299737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0.1978177908</v>
      </c>
      <c r="AD76">
        <f t="shared" si="4"/>
        <v>23.351919209200002</v>
      </c>
      <c r="AE76">
        <v>0</v>
      </c>
      <c r="AF76" s="24"/>
      <c r="AG76">
        <f t="shared" si="5"/>
        <v>23.351919209200002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4.25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19.299737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3.18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0.22545379079999997</v>
      </c>
      <c r="AD77">
        <f t="shared" si="4"/>
        <v>26.6142832092</v>
      </c>
      <c r="AE77">
        <v>0</v>
      </c>
      <c r="AF77" s="24"/>
      <c r="AG77">
        <f t="shared" si="5"/>
        <v>26.6142832092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4.26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19.298003999999999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4.1500000000000004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0.19696323359999995</v>
      </c>
      <c r="AD78">
        <f t="shared" si="4"/>
        <v>23.251040766399999</v>
      </c>
      <c r="AE78">
        <v>0</v>
      </c>
      <c r="AF78" s="24"/>
      <c r="AG78">
        <f t="shared" si="5"/>
        <v>23.251040766399999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19.298003999999999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3.47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0.19125123359999996</v>
      </c>
      <c r="AD79">
        <f t="shared" si="4"/>
        <v>22.576752766399999</v>
      </c>
      <c r="AE79">
        <v>0</v>
      </c>
      <c r="AF79" s="24"/>
      <c r="AG79">
        <f t="shared" si="5"/>
        <v>22.576752766399999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19.298003999999999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6.95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0.22048323359999997</v>
      </c>
      <c r="AD80">
        <f t="shared" si="4"/>
        <v>26.027520766399999</v>
      </c>
      <c r="AE80">
        <v>0</v>
      </c>
      <c r="AF80" s="24"/>
      <c r="AG80">
        <f t="shared" si="5"/>
        <v>26.027520766399999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19.298003999999999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4.8600000000000003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0.21099123359999997</v>
      </c>
      <c r="AD81">
        <f t="shared" si="4"/>
        <v>24.907012766399998</v>
      </c>
      <c r="AE81">
        <v>0</v>
      </c>
      <c r="AF81" s="24"/>
      <c r="AG81">
        <f t="shared" si="5"/>
        <v>24.907012766399998</v>
      </c>
      <c r="AI81" s="34">
        <f>PXIL!M81</f>
        <v>0</v>
      </c>
      <c r="AJ81" s="34">
        <f>PXIL!S81</f>
        <v>0</v>
      </c>
      <c r="AK81" s="34">
        <f>RTM_IEX!M81</f>
        <v>0.96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19.298003999999999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0.22451523359999997</v>
      </c>
      <c r="AD82">
        <f t="shared" si="4"/>
        <v>26.5034887664</v>
      </c>
      <c r="AE82">
        <v>0</v>
      </c>
      <c r="AF82" s="24"/>
      <c r="AG82">
        <f t="shared" si="5"/>
        <v>26.5034887664</v>
      </c>
      <c r="AI82" s="34">
        <f>PXIL!M82</f>
        <v>0</v>
      </c>
      <c r="AJ82" s="34">
        <f>PXIL!S82</f>
        <v>0</v>
      </c>
      <c r="AK82" s="34">
        <f>RTM_IEX!M82</f>
        <v>7.43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19.298003999999999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0.87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0.23837523359999996</v>
      </c>
      <c r="AD83">
        <f t="shared" si="4"/>
        <v>28.139628766400001</v>
      </c>
      <c r="AE83">
        <v>0</v>
      </c>
      <c r="AF83" s="24"/>
      <c r="AG83">
        <f t="shared" si="5"/>
        <v>28.139628766400001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8.11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19.298003999999999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0.39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0.23921523359999997</v>
      </c>
      <c r="AD84">
        <f t="shared" si="4"/>
        <v>28.238788766399999</v>
      </c>
      <c r="AE84">
        <v>0</v>
      </c>
      <c r="AF84" s="24"/>
      <c r="AG84">
        <f t="shared" si="5"/>
        <v>28.238788766399999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8.69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19.298003999999999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3.86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0.25576323359999997</v>
      </c>
      <c r="AD85">
        <f t="shared" si="4"/>
        <v>30.192240766400001</v>
      </c>
      <c r="AE85">
        <v>0</v>
      </c>
      <c r="AF85" s="24"/>
      <c r="AG85">
        <f t="shared" si="5"/>
        <v>30.192240766400001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7.19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19.298003999999999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0.24190323359999999</v>
      </c>
      <c r="AD86">
        <f t="shared" si="4"/>
        <v>28.5561007664</v>
      </c>
      <c r="AE86">
        <v>0</v>
      </c>
      <c r="AF86" s="24"/>
      <c r="AG86">
        <f t="shared" si="5"/>
        <v>28.5561007664</v>
      </c>
      <c r="AI86" s="34">
        <f>PXIL!M86</f>
        <v>0</v>
      </c>
      <c r="AJ86" s="34">
        <f>PXIL!S86</f>
        <v>0</v>
      </c>
      <c r="AK86" s="34">
        <f>RTM_IEX!M86</f>
        <v>1.9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19.298003999999999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3.37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0.19805523359999999</v>
      </c>
      <c r="AD87">
        <f t="shared" si="4"/>
        <v>23.379948766399998</v>
      </c>
      <c r="AE87">
        <v>0</v>
      </c>
      <c r="AF87" s="24"/>
      <c r="AG87">
        <f t="shared" si="5"/>
        <v>23.379948766399998</v>
      </c>
      <c r="AI87" s="34">
        <f>PXIL!M87</f>
        <v>0</v>
      </c>
      <c r="AJ87" s="34">
        <f>PXIL!S87</f>
        <v>0</v>
      </c>
      <c r="AK87" s="34">
        <f>RTM_IEX!M87</f>
        <v>0.91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19.298003999999999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0.18831123359999999</v>
      </c>
      <c r="AD88">
        <f t="shared" si="4"/>
        <v>22.229692766399999</v>
      </c>
      <c r="AE88">
        <v>0</v>
      </c>
      <c r="AF88" s="24"/>
      <c r="AG88">
        <f t="shared" si="5"/>
        <v>22.229692766399999</v>
      </c>
      <c r="AI88" s="34">
        <f>PXIL!M88</f>
        <v>0</v>
      </c>
      <c r="AJ88" s="34">
        <f>PXIL!S88</f>
        <v>0</v>
      </c>
      <c r="AK88" s="34">
        <f>RTM_IEX!M88</f>
        <v>0.43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0.69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19.298003999999999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2.02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0.18570723359999997</v>
      </c>
      <c r="AD89">
        <f t="shared" si="4"/>
        <v>21.922296766400002</v>
      </c>
      <c r="AE89">
        <v>0</v>
      </c>
      <c r="AF89" s="24"/>
      <c r="AG89">
        <f t="shared" si="5"/>
        <v>21.922296766400002</v>
      </c>
      <c r="AI89" s="34">
        <f>PXIL!M89</f>
        <v>0</v>
      </c>
      <c r="AJ89" s="34">
        <f>PXIL!S89</f>
        <v>0</v>
      </c>
      <c r="AK89" s="34">
        <f>RTM_IEX!M89</f>
        <v>0.44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0.35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19.298003999999999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2.08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0.18797523359999996</v>
      </c>
      <c r="AD90">
        <f t="shared" si="4"/>
        <v>22.190028766399998</v>
      </c>
      <c r="AE90">
        <v>0</v>
      </c>
      <c r="AF90" s="24"/>
      <c r="AG90">
        <f t="shared" si="5"/>
        <v>22.190028766399998</v>
      </c>
      <c r="AI90" s="34">
        <f>PXIL!M90</f>
        <v>0</v>
      </c>
      <c r="AJ90" s="34">
        <f>PXIL!S90</f>
        <v>0</v>
      </c>
      <c r="AK90" s="34">
        <f>RTM_IEX!M90</f>
        <v>0.61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0.39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19.298003999999999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0.86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0.18461523359999998</v>
      </c>
      <c r="AD91">
        <f t="shared" si="4"/>
        <v>21.7933887664</v>
      </c>
      <c r="AE91">
        <v>0</v>
      </c>
      <c r="AF91" s="24"/>
      <c r="AG91">
        <f t="shared" si="5"/>
        <v>21.7933887664</v>
      </c>
      <c r="AI91" s="34">
        <f>PXIL!M91</f>
        <v>0</v>
      </c>
      <c r="AJ91" s="34">
        <f>PXIL!S91</f>
        <v>0</v>
      </c>
      <c r="AK91" s="34">
        <f>RTM_IEX!M91</f>
        <v>1.65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0.17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19.298003999999999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0.76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0.18259923359999997</v>
      </c>
      <c r="AD92">
        <f t="shared" si="4"/>
        <v>21.555404766400002</v>
      </c>
      <c r="AE92">
        <v>0</v>
      </c>
      <c r="AF92" s="24"/>
      <c r="AG92">
        <f t="shared" si="5"/>
        <v>21.555404766400002</v>
      </c>
      <c r="AI92" s="34">
        <f>PXIL!M92</f>
        <v>0</v>
      </c>
      <c r="AJ92" s="34">
        <f>PXIL!S92</f>
        <v>0</v>
      </c>
      <c r="AK92" s="34">
        <f>RTM_IEX!M92</f>
        <v>1.51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19.298003999999999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0.4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0.17495523359999998</v>
      </c>
      <c r="AD93">
        <f t="shared" si="4"/>
        <v>20.653048766399998</v>
      </c>
      <c r="AE93">
        <v>0</v>
      </c>
      <c r="AF93" s="24"/>
      <c r="AG93">
        <f t="shared" si="5"/>
        <v>20.653048766399998</v>
      </c>
      <c r="AI93" s="34">
        <f>PXIL!M93</f>
        <v>0</v>
      </c>
      <c r="AJ93" s="34">
        <f>PXIL!S93</f>
        <v>0</v>
      </c>
      <c r="AK93" s="34">
        <f>RTM_IEX!M93</f>
        <v>1.02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0.11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19.298003999999999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0.41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0.17571123359999999</v>
      </c>
      <c r="AD94">
        <f t="shared" si="4"/>
        <v>20.742292766399999</v>
      </c>
      <c r="AE94">
        <v>0</v>
      </c>
      <c r="AF94" s="24"/>
      <c r="AG94">
        <f t="shared" si="5"/>
        <v>20.742292766399999</v>
      </c>
      <c r="AI94" s="34">
        <f>PXIL!M94</f>
        <v>0</v>
      </c>
      <c r="AJ94" s="34">
        <f>PXIL!S94</f>
        <v>0</v>
      </c>
      <c r="AK94" s="34">
        <f>RTM_IEX!M94</f>
        <v>1.1000000000000001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0.11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19.298003999999999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0.17235123359999999</v>
      </c>
      <c r="AD95">
        <f t="shared" si="4"/>
        <v>20.345652766400001</v>
      </c>
      <c r="AE95">
        <v>0</v>
      </c>
      <c r="AF95" s="24"/>
      <c r="AG95">
        <f t="shared" si="5"/>
        <v>20.345652766400001</v>
      </c>
      <c r="AI95" s="34">
        <f>PXIL!M95</f>
        <v>0</v>
      </c>
      <c r="AJ95" s="34">
        <f>PXIL!S95</f>
        <v>0</v>
      </c>
      <c r="AK95" s="34">
        <f>RTM_IEX!M95</f>
        <v>0.76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18.957744999999999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0.15924505799999999</v>
      </c>
      <c r="AD96">
        <f t="shared" si="4"/>
        <v>18.798499941999999</v>
      </c>
      <c r="AE96">
        <v>0</v>
      </c>
      <c r="AF96" s="24"/>
      <c r="AG96">
        <f t="shared" si="5"/>
        <v>18.798499941999999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17.461779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0.1466789436</v>
      </c>
      <c r="AD97">
        <f t="shared" si="4"/>
        <v>17.315100056399999</v>
      </c>
      <c r="AE97">
        <v>0</v>
      </c>
      <c r="AF97" s="24"/>
      <c r="AG97">
        <f t="shared" si="5"/>
        <v>17.315100056399999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18.10942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0.15211912799999999</v>
      </c>
      <c r="AD98">
        <f t="shared" si="4"/>
        <v>17.957300872000001</v>
      </c>
      <c r="AE98">
        <v>0</v>
      </c>
      <c r="AF98" s="24"/>
      <c r="AG98">
        <f t="shared" si="5"/>
        <v>17.957300872000001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0.44662082475000003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1.4429999999999998E-2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4.6385709278999989E-3</v>
      </c>
      <c r="AD99">
        <f t="shared" si="6"/>
        <v>0.54757225382209995</v>
      </c>
      <c r="AE99">
        <f t="shared" ref="AE99:AT99" si="8">SUM(AE3:AE98)/4000</f>
        <v>0</v>
      </c>
      <c r="AG99">
        <f t="shared" si="8"/>
        <v>0.54757225382209995</v>
      </c>
      <c r="AI99">
        <f t="shared" si="8"/>
        <v>0</v>
      </c>
      <c r="AJ99">
        <f t="shared" si="8"/>
        <v>0</v>
      </c>
      <c r="AK99">
        <f t="shared" si="8"/>
        <v>4.8050000000000002E-3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8.6355000000000043E-2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S12" sqref="S12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45455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'[1]12'!B5</f>
        <v>295</v>
      </c>
      <c r="C3" s="16">
        <f>'[1]12'!C5</f>
        <v>0</v>
      </c>
      <c r="D3" s="16">
        <f>'[1]12'!D5</f>
        <v>0</v>
      </c>
      <c r="E3" s="16">
        <f>'[1]12'!E5</f>
        <v>0</v>
      </c>
      <c r="F3" s="15">
        <f>SUM(B3:E3)</f>
        <v>295</v>
      </c>
      <c r="G3" s="15">
        <f>'[1]12'!H5</f>
        <v>290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'[1]12'!B6</f>
        <v>295</v>
      </c>
      <c r="C4" s="16">
        <f>'[1]12'!C6</f>
        <v>0</v>
      </c>
      <c r="D4" s="16">
        <f>'[1]12'!D6</f>
        <v>0</v>
      </c>
      <c r="E4" s="16">
        <f>'[1]12'!E6</f>
        <v>0</v>
      </c>
      <c r="F4" s="15">
        <f>SUM(B4:E4)</f>
        <v>295</v>
      </c>
      <c r="G4" s="15">
        <f>'[1]12'!H6</f>
        <v>290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'[1]12'!B7</f>
        <v>295</v>
      </c>
      <c r="C5" s="16">
        <f>'[1]12'!C7</f>
        <v>0</v>
      </c>
      <c r="D5" s="16">
        <f>'[1]12'!D7</f>
        <v>0</v>
      </c>
      <c r="E5" s="16">
        <f>'[1]12'!E7</f>
        <v>0</v>
      </c>
      <c r="F5" s="15">
        <f t="shared" ref="F5:F68" si="6">SUM(B5:E5)</f>
        <v>295</v>
      </c>
      <c r="G5" s="15">
        <f>'[1]12'!H7</f>
        <v>290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'[1]12'!B8</f>
        <v>295</v>
      </c>
      <c r="C6" s="16">
        <f>'[1]12'!C8</f>
        <v>0</v>
      </c>
      <c r="D6" s="16">
        <f>'[1]12'!D8</f>
        <v>0</v>
      </c>
      <c r="E6" s="16">
        <f>'[1]12'!E8</f>
        <v>0</v>
      </c>
      <c r="F6" s="15">
        <f t="shared" si="6"/>
        <v>295</v>
      </c>
      <c r="G6" s="15">
        <f>'[1]12'!H8</f>
        <v>290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'[1]12'!B9</f>
        <v>295</v>
      </c>
      <c r="C7" s="16">
        <f>'[1]12'!C9</f>
        <v>0</v>
      </c>
      <c r="D7" s="16">
        <f>'[1]12'!D9</f>
        <v>0</v>
      </c>
      <c r="E7" s="16">
        <f>'[1]12'!E9</f>
        <v>0</v>
      </c>
      <c r="F7" s="15">
        <f t="shared" si="6"/>
        <v>295</v>
      </c>
      <c r="G7" s="15">
        <f>'[1]12'!H9</f>
        <v>290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'[1]12'!B10</f>
        <v>295</v>
      </c>
      <c r="C8" s="16">
        <f>'[1]12'!C10</f>
        <v>0</v>
      </c>
      <c r="D8" s="16">
        <f>'[1]12'!D10</f>
        <v>0</v>
      </c>
      <c r="E8" s="16">
        <f>'[1]12'!E10</f>
        <v>0</v>
      </c>
      <c r="F8" s="15">
        <f t="shared" si="6"/>
        <v>295</v>
      </c>
      <c r="G8" s="15">
        <f>'[1]12'!H10</f>
        <v>290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'[1]12'!B11</f>
        <v>295</v>
      </c>
      <c r="C9" s="16">
        <f>'[1]12'!C11</f>
        <v>0</v>
      </c>
      <c r="D9" s="16">
        <f>'[1]12'!D11</f>
        <v>0</v>
      </c>
      <c r="E9" s="16">
        <f>'[1]12'!E11</f>
        <v>0</v>
      </c>
      <c r="F9" s="15">
        <f t="shared" si="6"/>
        <v>295</v>
      </c>
      <c r="G9" s="15">
        <f>'[1]12'!H11</f>
        <v>290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'[1]12'!B12</f>
        <v>295</v>
      </c>
      <c r="C10" s="16">
        <f>'[1]12'!C12</f>
        <v>0</v>
      </c>
      <c r="D10" s="16">
        <f>'[1]12'!D12</f>
        <v>0</v>
      </c>
      <c r="E10" s="16">
        <f>'[1]12'!E12</f>
        <v>0</v>
      </c>
      <c r="F10" s="15">
        <f t="shared" si="6"/>
        <v>295</v>
      </c>
      <c r="G10" s="15">
        <f>'[1]12'!H12</f>
        <v>290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'[1]12'!B13</f>
        <v>295</v>
      </c>
      <c r="C11" s="16">
        <f>'[1]12'!C13</f>
        <v>0</v>
      </c>
      <c r="D11" s="16">
        <f>'[1]12'!D13</f>
        <v>0</v>
      </c>
      <c r="E11" s="16">
        <f>'[1]12'!E13</f>
        <v>0</v>
      </c>
      <c r="F11" s="15">
        <f t="shared" si="6"/>
        <v>295</v>
      </c>
      <c r="G11" s="15">
        <f>'[1]12'!H13</f>
        <v>290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'[1]12'!B14</f>
        <v>295</v>
      </c>
      <c r="C12" s="16">
        <f>'[1]12'!C14</f>
        <v>0</v>
      </c>
      <c r="D12" s="16">
        <f>'[1]12'!D14</f>
        <v>0</v>
      </c>
      <c r="E12" s="16">
        <f>'[1]12'!E14</f>
        <v>0</v>
      </c>
      <c r="F12" s="15">
        <f t="shared" si="6"/>
        <v>295</v>
      </c>
      <c r="G12" s="15">
        <f>'[1]12'!H14</f>
        <v>290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'[1]12'!B15</f>
        <v>295</v>
      </c>
      <c r="C13" s="16">
        <f>'[1]12'!C15</f>
        <v>0</v>
      </c>
      <c r="D13" s="16">
        <f>'[1]12'!D15</f>
        <v>0</v>
      </c>
      <c r="E13" s="16">
        <f>'[1]12'!E15</f>
        <v>0</v>
      </c>
      <c r="F13" s="15">
        <f t="shared" si="6"/>
        <v>295</v>
      </c>
      <c r="G13" s="15">
        <f>'[1]12'!H15</f>
        <v>290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'[1]12'!B16</f>
        <v>295</v>
      </c>
      <c r="C14" s="16">
        <f>'[1]12'!C16</f>
        <v>0</v>
      </c>
      <c r="D14" s="16">
        <f>'[1]12'!D16</f>
        <v>0</v>
      </c>
      <c r="E14" s="16">
        <f>'[1]12'!E16</f>
        <v>0</v>
      </c>
      <c r="F14" s="15">
        <f t="shared" si="6"/>
        <v>295</v>
      </c>
      <c r="G14" s="15">
        <f>'[1]12'!H16</f>
        <v>290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'[1]12'!B17</f>
        <v>295</v>
      </c>
      <c r="C15" s="16">
        <f>'[1]12'!C17</f>
        <v>0</v>
      </c>
      <c r="D15" s="16">
        <f>'[1]12'!D17</f>
        <v>0</v>
      </c>
      <c r="E15" s="16">
        <f>'[1]12'!E17</f>
        <v>0</v>
      </c>
      <c r="F15" s="15">
        <f t="shared" si="6"/>
        <v>295</v>
      </c>
      <c r="G15" s="15">
        <f>'[1]12'!H17</f>
        <v>290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'[1]12'!B18</f>
        <v>295</v>
      </c>
      <c r="C16" s="16">
        <f>'[1]12'!C18</f>
        <v>0</v>
      </c>
      <c r="D16" s="16">
        <f>'[1]12'!D18</f>
        <v>0</v>
      </c>
      <c r="E16" s="16">
        <f>'[1]12'!E18</f>
        <v>0</v>
      </c>
      <c r="F16" s="15">
        <f t="shared" si="6"/>
        <v>295</v>
      </c>
      <c r="G16" s="15">
        <f>'[1]12'!H18</f>
        <v>290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'[1]12'!B19</f>
        <v>295</v>
      </c>
      <c r="C17" s="16">
        <f>'[1]12'!C19</f>
        <v>0</v>
      </c>
      <c r="D17" s="16">
        <f>'[1]12'!D19</f>
        <v>0</v>
      </c>
      <c r="E17" s="16">
        <f>'[1]12'!E19</f>
        <v>0</v>
      </c>
      <c r="F17" s="15">
        <f t="shared" si="6"/>
        <v>295</v>
      </c>
      <c r="G17" s="15">
        <f>'[1]12'!H19</f>
        <v>290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'[1]12'!B20</f>
        <v>295</v>
      </c>
      <c r="C18" s="16">
        <f>'[1]12'!C20</f>
        <v>0</v>
      </c>
      <c r="D18" s="16">
        <f>'[1]12'!D20</f>
        <v>0</v>
      </c>
      <c r="E18" s="16">
        <f>'[1]12'!E20</f>
        <v>0</v>
      </c>
      <c r="F18" s="15">
        <f t="shared" si="6"/>
        <v>295</v>
      </c>
      <c r="G18" s="15">
        <f>'[1]12'!H20</f>
        <v>290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'[1]12'!B21</f>
        <v>295</v>
      </c>
      <c r="C19" s="16">
        <f>'[1]12'!C21</f>
        <v>0</v>
      </c>
      <c r="D19" s="16">
        <f>'[1]12'!D21</f>
        <v>0</v>
      </c>
      <c r="E19" s="16">
        <f>'[1]12'!E21</f>
        <v>0</v>
      </c>
      <c r="F19" s="15">
        <f t="shared" si="6"/>
        <v>295</v>
      </c>
      <c r="G19" s="15">
        <f>'[1]12'!H21</f>
        <v>290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'[1]12'!B22</f>
        <v>295</v>
      </c>
      <c r="C20" s="16">
        <f>'[1]12'!C22</f>
        <v>0</v>
      </c>
      <c r="D20" s="16">
        <f>'[1]12'!D22</f>
        <v>0</v>
      </c>
      <c r="E20" s="16">
        <f>'[1]12'!E22</f>
        <v>0</v>
      </c>
      <c r="F20" s="15">
        <f t="shared" si="6"/>
        <v>295</v>
      </c>
      <c r="G20" s="15">
        <f>'[1]12'!H22</f>
        <v>290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'[1]12'!B23</f>
        <v>295</v>
      </c>
      <c r="C21" s="16">
        <f>'[1]12'!C23</f>
        <v>0</v>
      </c>
      <c r="D21" s="16">
        <f>'[1]12'!D23</f>
        <v>0</v>
      </c>
      <c r="E21" s="16">
        <f>'[1]12'!E23</f>
        <v>0</v>
      </c>
      <c r="F21" s="15">
        <f t="shared" si="6"/>
        <v>295</v>
      </c>
      <c r="G21" s="15">
        <f>'[1]12'!H23</f>
        <v>290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'[1]12'!B24</f>
        <v>295</v>
      </c>
      <c r="C22" s="16">
        <f>'[1]12'!C24</f>
        <v>0</v>
      </c>
      <c r="D22" s="16">
        <f>'[1]12'!D24</f>
        <v>0</v>
      </c>
      <c r="E22" s="16">
        <f>'[1]12'!E24</f>
        <v>0</v>
      </c>
      <c r="F22" s="15">
        <f t="shared" si="6"/>
        <v>295</v>
      </c>
      <c r="G22" s="15">
        <f>'[1]12'!H24</f>
        <v>290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'[1]12'!B25</f>
        <v>295</v>
      </c>
      <c r="C23" s="16">
        <f>'[1]12'!C25</f>
        <v>0</v>
      </c>
      <c r="D23" s="16">
        <f>'[1]12'!D25</f>
        <v>0</v>
      </c>
      <c r="E23" s="16">
        <f>'[1]12'!E25</f>
        <v>0</v>
      </c>
      <c r="F23" s="15">
        <f t="shared" si="6"/>
        <v>295</v>
      </c>
      <c r="G23" s="15">
        <f>'[1]12'!H25</f>
        <v>290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'[1]12'!B26</f>
        <v>295</v>
      </c>
      <c r="C24" s="16">
        <f>'[1]12'!C26</f>
        <v>0</v>
      </c>
      <c r="D24" s="16">
        <f>'[1]12'!D26</f>
        <v>0</v>
      </c>
      <c r="E24" s="16">
        <f>'[1]12'!E26</f>
        <v>0</v>
      </c>
      <c r="F24" s="15">
        <f t="shared" si="6"/>
        <v>295</v>
      </c>
      <c r="G24" s="15">
        <f>'[1]12'!H26</f>
        <v>290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'[1]12'!B27</f>
        <v>295</v>
      </c>
      <c r="C25" s="16">
        <f>'[1]12'!C27</f>
        <v>0</v>
      </c>
      <c r="D25" s="16">
        <f>'[1]12'!D27</f>
        <v>0</v>
      </c>
      <c r="E25" s="16">
        <f>'[1]12'!E27</f>
        <v>0</v>
      </c>
      <c r="F25" s="15">
        <f t="shared" si="6"/>
        <v>295</v>
      </c>
      <c r="G25" s="15">
        <f>'[1]12'!H27</f>
        <v>290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'[1]12'!B28</f>
        <v>295</v>
      </c>
      <c r="C26" s="16">
        <f>'[1]12'!C28</f>
        <v>0</v>
      </c>
      <c r="D26" s="16">
        <f>'[1]12'!D28</f>
        <v>0</v>
      </c>
      <c r="E26" s="16">
        <f>'[1]12'!E28</f>
        <v>0</v>
      </c>
      <c r="F26" s="15">
        <f t="shared" si="6"/>
        <v>295</v>
      </c>
      <c r="G26" s="15">
        <f>'[1]12'!H28</f>
        <v>290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'[1]12'!B29</f>
        <v>295</v>
      </c>
      <c r="C27" s="16">
        <f>'[1]12'!C29</f>
        <v>0</v>
      </c>
      <c r="D27" s="16">
        <f>'[1]12'!D29</f>
        <v>0</v>
      </c>
      <c r="E27" s="16">
        <f>'[1]12'!E29</f>
        <v>0</v>
      </c>
      <c r="F27" s="15">
        <f t="shared" si="6"/>
        <v>295</v>
      </c>
      <c r="G27" s="15">
        <f>'[1]12'!H29</f>
        <v>290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'[1]12'!B30</f>
        <v>295</v>
      </c>
      <c r="C28" s="16">
        <f>'[1]12'!C30</f>
        <v>0</v>
      </c>
      <c r="D28" s="16">
        <f>'[1]12'!D30</f>
        <v>0</v>
      </c>
      <c r="E28" s="16">
        <f>'[1]12'!E30</f>
        <v>0</v>
      </c>
      <c r="F28" s="15">
        <f t="shared" si="6"/>
        <v>295</v>
      </c>
      <c r="G28" s="15">
        <f>'[1]12'!H30</f>
        <v>290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'[1]12'!B31</f>
        <v>295</v>
      </c>
      <c r="C29" s="16">
        <f>'[1]12'!C31</f>
        <v>0</v>
      </c>
      <c r="D29" s="16">
        <f>'[1]12'!D31</f>
        <v>0</v>
      </c>
      <c r="E29" s="16">
        <f>'[1]12'!E31</f>
        <v>0</v>
      </c>
      <c r="F29" s="15">
        <f t="shared" si="6"/>
        <v>295</v>
      </c>
      <c r="G29" s="15">
        <f>'[1]12'!H31</f>
        <v>290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'[1]12'!B32</f>
        <v>295</v>
      </c>
      <c r="C30" s="16">
        <f>'[1]12'!C32</f>
        <v>0</v>
      </c>
      <c r="D30" s="16">
        <f>'[1]12'!D32</f>
        <v>0</v>
      </c>
      <c r="E30" s="16">
        <f>'[1]12'!E32</f>
        <v>0</v>
      </c>
      <c r="F30" s="15">
        <f t="shared" si="6"/>
        <v>295</v>
      </c>
      <c r="G30" s="15">
        <f>'[1]12'!H32</f>
        <v>290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'[1]12'!B33</f>
        <v>295</v>
      </c>
      <c r="C31" s="16">
        <f>'[1]12'!C33</f>
        <v>0</v>
      </c>
      <c r="D31" s="16">
        <f>'[1]12'!D33</f>
        <v>0</v>
      </c>
      <c r="E31" s="16">
        <f>'[1]12'!E33</f>
        <v>0</v>
      </c>
      <c r="F31" s="15">
        <f t="shared" si="6"/>
        <v>295</v>
      </c>
      <c r="G31" s="15">
        <f>'[1]12'!H33</f>
        <v>290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'[1]12'!B34</f>
        <v>295</v>
      </c>
      <c r="C32" s="16">
        <f>'[1]12'!C34</f>
        <v>0</v>
      </c>
      <c r="D32" s="16">
        <f>'[1]12'!D34</f>
        <v>0</v>
      </c>
      <c r="E32" s="16">
        <f>'[1]12'!E34</f>
        <v>0</v>
      </c>
      <c r="F32" s="15">
        <f t="shared" si="6"/>
        <v>295</v>
      </c>
      <c r="G32" s="15">
        <f>'[1]12'!H34</f>
        <v>290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'[1]12'!B35</f>
        <v>295</v>
      </c>
      <c r="C33" s="16">
        <f>'[1]12'!C35</f>
        <v>0</v>
      </c>
      <c r="D33" s="16">
        <f>'[1]12'!D35</f>
        <v>0</v>
      </c>
      <c r="E33" s="16">
        <f>'[1]12'!E35</f>
        <v>0</v>
      </c>
      <c r="F33" s="15">
        <f t="shared" si="6"/>
        <v>295</v>
      </c>
      <c r="G33" s="15">
        <f>'[1]12'!H35</f>
        <v>290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'[1]12'!B36</f>
        <v>295</v>
      </c>
      <c r="C34" s="16">
        <f>'[1]12'!C36</f>
        <v>0</v>
      </c>
      <c r="D34" s="16">
        <f>'[1]12'!D36</f>
        <v>0</v>
      </c>
      <c r="E34" s="16">
        <f>'[1]12'!E36</f>
        <v>0</v>
      </c>
      <c r="F34" s="15">
        <f t="shared" si="6"/>
        <v>295</v>
      </c>
      <c r="G34" s="15">
        <f>'[1]12'!H36</f>
        <v>290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'[1]12'!B37</f>
        <v>290</v>
      </c>
      <c r="C35" s="16">
        <f>'[1]12'!C37</f>
        <v>0</v>
      </c>
      <c r="D35" s="16">
        <f>'[1]12'!D37</f>
        <v>0</v>
      </c>
      <c r="E35" s="16">
        <f>'[1]12'!E37</f>
        <v>0</v>
      </c>
      <c r="F35" s="15">
        <f t="shared" si="6"/>
        <v>290</v>
      </c>
      <c r="G35" s="15">
        <f>'[1]12'!H37</f>
        <v>290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'[1]12'!B38</f>
        <v>290</v>
      </c>
      <c r="C36" s="16">
        <f>'[1]12'!C38</f>
        <v>0</v>
      </c>
      <c r="D36" s="16">
        <f>'[1]12'!D38</f>
        <v>0</v>
      </c>
      <c r="E36" s="16">
        <f>'[1]12'!E38</f>
        <v>0</v>
      </c>
      <c r="F36" s="15">
        <f t="shared" si="6"/>
        <v>290</v>
      </c>
      <c r="G36" s="15">
        <f>'[1]12'!H38</f>
        <v>290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'[1]12'!B39</f>
        <v>290</v>
      </c>
      <c r="C37" s="16">
        <f>'[1]12'!C39</f>
        <v>0</v>
      </c>
      <c r="D37" s="16">
        <f>'[1]12'!D39</f>
        <v>0</v>
      </c>
      <c r="E37" s="16">
        <f>'[1]12'!E39</f>
        <v>0</v>
      </c>
      <c r="F37" s="15">
        <f t="shared" si="6"/>
        <v>290</v>
      </c>
      <c r="G37" s="15">
        <f>'[1]12'!H39</f>
        <v>290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'[1]12'!B40</f>
        <v>290</v>
      </c>
      <c r="C38" s="16">
        <f>'[1]12'!C40</f>
        <v>0</v>
      </c>
      <c r="D38" s="16">
        <f>'[1]12'!D40</f>
        <v>0</v>
      </c>
      <c r="E38" s="16">
        <f>'[1]12'!E40</f>
        <v>0</v>
      </c>
      <c r="F38" s="15">
        <f t="shared" si="6"/>
        <v>290</v>
      </c>
      <c r="G38" s="15">
        <f>'[1]12'!H40</f>
        <v>290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'[1]12'!B41</f>
        <v>290</v>
      </c>
      <c r="C39" s="16">
        <f>'[1]12'!C41</f>
        <v>0</v>
      </c>
      <c r="D39" s="16">
        <f>'[1]12'!D41</f>
        <v>0</v>
      </c>
      <c r="E39" s="16">
        <f>'[1]12'!E41</f>
        <v>0</v>
      </c>
      <c r="F39" s="15">
        <f t="shared" si="6"/>
        <v>290</v>
      </c>
      <c r="G39" s="15">
        <f>'[1]12'!H41</f>
        <v>290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'[1]12'!B42</f>
        <v>290</v>
      </c>
      <c r="C40" s="16">
        <f>'[1]12'!C42</f>
        <v>0</v>
      </c>
      <c r="D40" s="16">
        <f>'[1]12'!D42</f>
        <v>0</v>
      </c>
      <c r="E40" s="16">
        <f>'[1]12'!E42</f>
        <v>0</v>
      </c>
      <c r="F40" s="15">
        <f t="shared" si="6"/>
        <v>290</v>
      </c>
      <c r="G40" s="15">
        <f>'[1]12'!H42</f>
        <v>290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'[1]12'!B43</f>
        <v>290</v>
      </c>
      <c r="C41" s="16">
        <f>'[1]12'!C43</f>
        <v>0</v>
      </c>
      <c r="D41" s="16">
        <f>'[1]12'!D43</f>
        <v>0</v>
      </c>
      <c r="E41" s="16">
        <f>'[1]12'!E43</f>
        <v>0</v>
      </c>
      <c r="F41" s="15">
        <f t="shared" si="6"/>
        <v>290</v>
      </c>
      <c r="G41" s="15">
        <f>'[1]12'!H43</f>
        <v>290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'[1]12'!B44</f>
        <v>290</v>
      </c>
      <c r="C42" s="16">
        <f>'[1]12'!C44</f>
        <v>0</v>
      </c>
      <c r="D42" s="16">
        <f>'[1]12'!D44</f>
        <v>0</v>
      </c>
      <c r="E42" s="16">
        <f>'[1]12'!E44</f>
        <v>0</v>
      </c>
      <c r="F42" s="15">
        <f t="shared" si="6"/>
        <v>290</v>
      </c>
      <c r="G42" s="15">
        <f>'[1]12'!H44</f>
        <v>290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'[1]12'!B45</f>
        <v>290</v>
      </c>
      <c r="C43" s="16">
        <f>'[1]12'!C45</f>
        <v>0</v>
      </c>
      <c r="D43" s="16">
        <f>'[1]12'!D45</f>
        <v>0</v>
      </c>
      <c r="E43" s="16">
        <f>'[1]12'!E45</f>
        <v>0</v>
      </c>
      <c r="F43" s="15">
        <f t="shared" si="6"/>
        <v>290</v>
      </c>
      <c r="G43" s="15">
        <f>'[1]12'!H45</f>
        <v>290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'[1]12'!B46</f>
        <v>290</v>
      </c>
      <c r="C44" s="16">
        <f>'[1]12'!C46</f>
        <v>0</v>
      </c>
      <c r="D44" s="16">
        <f>'[1]12'!D46</f>
        <v>0</v>
      </c>
      <c r="E44" s="16">
        <f>'[1]12'!E46</f>
        <v>0</v>
      </c>
      <c r="F44" s="15">
        <f t="shared" si="6"/>
        <v>290</v>
      </c>
      <c r="G44" s="15">
        <f>'[1]12'!H46</f>
        <v>290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'[1]12'!B47</f>
        <v>290</v>
      </c>
      <c r="C45" s="16">
        <f>'[1]12'!C47</f>
        <v>0</v>
      </c>
      <c r="D45" s="16">
        <f>'[1]12'!D47</f>
        <v>0</v>
      </c>
      <c r="E45" s="16">
        <f>'[1]12'!E47</f>
        <v>0</v>
      </c>
      <c r="F45" s="15">
        <f t="shared" si="6"/>
        <v>290</v>
      </c>
      <c r="G45" s="15">
        <f>'[1]12'!H47</f>
        <v>290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'[1]12'!B48</f>
        <v>290</v>
      </c>
      <c r="C46" s="16">
        <f>'[1]12'!C48</f>
        <v>0</v>
      </c>
      <c r="D46" s="16">
        <f>'[1]12'!D48</f>
        <v>0</v>
      </c>
      <c r="E46" s="16">
        <f>'[1]12'!E48</f>
        <v>0</v>
      </c>
      <c r="F46" s="15">
        <f t="shared" si="6"/>
        <v>290</v>
      </c>
      <c r="G46" s="15">
        <f>'[1]12'!H48</f>
        <v>290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'[1]12'!B49</f>
        <v>290</v>
      </c>
      <c r="C47" s="16">
        <f>'[1]12'!C49</f>
        <v>0</v>
      </c>
      <c r="D47" s="16">
        <f>'[1]12'!D49</f>
        <v>0</v>
      </c>
      <c r="E47" s="16">
        <f>'[1]12'!E49</f>
        <v>0</v>
      </c>
      <c r="F47" s="15">
        <f t="shared" si="6"/>
        <v>290</v>
      </c>
      <c r="G47" s="15">
        <f>'[1]12'!H49</f>
        <v>290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'[1]12'!B50</f>
        <v>290</v>
      </c>
      <c r="C48" s="16">
        <f>'[1]12'!C50</f>
        <v>0</v>
      </c>
      <c r="D48" s="16">
        <f>'[1]12'!D50</f>
        <v>0</v>
      </c>
      <c r="E48" s="16">
        <f>'[1]12'!E50</f>
        <v>0</v>
      </c>
      <c r="F48" s="15">
        <f t="shared" si="6"/>
        <v>290</v>
      </c>
      <c r="G48" s="15">
        <f>'[1]12'!H50</f>
        <v>290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'[1]12'!B51</f>
        <v>290</v>
      </c>
      <c r="C49" s="16">
        <f>'[1]12'!C51</f>
        <v>0</v>
      </c>
      <c r="D49" s="16">
        <f>'[1]12'!D51</f>
        <v>0</v>
      </c>
      <c r="E49" s="16">
        <f>'[1]12'!E51</f>
        <v>0</v>
      </c>
      <c r="F49" s="15">
        <f t="shared" si="6"/>
        <v>290</v>
      </c>
      <c r="G49" s="15">
        <f>'[1]12'!H51</f>
        <v>290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'[1]12'!B52</f>
        <v>290</v>
      </c>
      <c r="C50" s="16">
        <f>'[1]12'!C52</f>
        <v>0</v>
      </c>
      <c r="D50" s="16">
        <f>'[1]12'!D52</f>
        <v>0</v>
      </c>
      <c r="E50" s="16">
        <f>'[1]12'!E52</f>
        <v>0</v>
      </c>
      <c r="F50" s="15">
        <f t="shared" si="6"/>
        <v>290</v>
      </c>
      <c r="G50" s="15">
        <f>'[1]12'!H52</f>
        <v>290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'[1]12'!B53</f>
        <v>290</v>
      </c>
      <c r="C51" s="16">
        <f>'[1]12'!C53</f>
        <v>0</v>
      </c>
      <c r="D51" s="16">
        <f>'[1]12'!D53</f>
        <v>0</v>
      </c>
      <c r="E51" s="16">
        <f>'[1]12'!E53</f>
        <v>0</v>
      </c>
      <c r="F51" s="15">
        <f t="shared" si="6"/>
        <v>290</v>
      </c>
      <c r="G51" s="15">
        <f>'[1]12'!H53</f>
        <v>290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'[1]12'!B54</f>
        <v>290</v>
      </c>
      <c r="C52" s="16">
        <f>'[1]12'!C54</f>
        <v>0</v>
      </c>
      <c r="D52" s="16">
        <f>'[1]12'!D54</f>
        <v>0</v>
      </c>
      <c r="E52" s="16">
        <f>'[1]12'!E54</f>
        <v>0</v>
      </c>
      <c r="F52" s="15">
        <f t="shared" si="6"/>
        <v>290</v>
      </c>
      <c r="G52" s="15">
        <f>'[1]12'!H54</f>
        <v>290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'[1]12'!B55</f>
        <v>290</v>
      </c>
      <c r="C53" s="16">
        <f>'[1]12'!C55</f>
        <v>0</v>
      </c>
      <c r="D53" s="16">
        <f>'[1]12'!D55</f>
        <v>0</v>
      </c>
      <c r="E53" s="16">
        <f>'[1]12'!E55</f>
        <v>0</v>
      </c>
      <c r="F53" s="15">
        <f t="shared" si="6"/>
        <v>290</v>
      </c>
      <c r="G53" s="15">
        <f>'[1]12'!H55</f>
        <v>290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'[1]12'!B56</f>
        <v>290</v>
      </c>
      <c r="C54" s="16">
        <f>'[1]12'!C56</f>
        <v>0</v>
      </c>
      <c r="D54" s="16">
        <f>'[1]12'!D56</f>
        <v>0</v>
      </c>
      <c r="E54" s="16">
        <f>'[1]12'!E56</f>
        <v>0</v>
      </c>
      <c r="F54" s="15">
        <f t="shared" si="6"/>
        <v>290</v>
      </c>
      <c r="G54" s="15">
        <f>'[1]12'!H56</f>
        <v>290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'[1]12'!B57</f>
        <v>290</v>
      </c>
      <c r="C55" s="16">
        <f>'[1]12'!C57</f>
        <v>0</v>
      </c>
      <c r="D55" s="16">
        <f>'[1]12'!D57</f>
        <v>0</v>
      </c>
      <c r="E55" s="16">
        <f>'[1]12'!E57</f>
        <v>0</v>
      </c>
      <c r="F55" s="15">
        <f t="shared" si="6"/>
        <v>290</v>
      </c>
      <c r="G55" s="15">
        <f>'[1]12'!H57</f>
        <v>290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'[1]12'!B58</f>
        <v>290</v>
      </c>
      <c r="C56" s="16">
        <f>'[1]12'!C58</f>
        <v>0</v>
      </c>
      <c r="D56" s="16">
        <f>'[1]12'!D58</f>
        <v>0</v>
      </c>
      <c r="E56" s="16">
        <f>'[1]12'!E58</f>
        <v>0</v>
      </c>
      <c r="F56" s="15">
        <f t="shared" si="6"/>
        <v>290</v>
      </c>
      <c r="G56" s="15">
        <f>'[1]12'!H58</f>
        <v>290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'[1]12'!B59</f>
        <v>290</v>
      </c>
      <c r="C57" s="16">
        <f>'[1]12'!C59</f>
        <v>0</v>
      </c>
      <c r="D57" s="16">
        <f>'[1]12'!D59</f>
        <v>0</v>
      </c>
      <c r="E57" s="16">
        <f>'[1]12'!E59</f>
        <v>0</v>
      </c>
      <c r="F57" s="15">
        <f t="shared" si="6"/>
        <v>290</v>
      </c>
      <c r="G57" s="15">
        <f>'[1]12'!H59</f>
        <v>290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'[1]12'!B60</f>
        <v>290</v>
      </c>
      <c r="C58" s="16">
        <f>'[1]12'!C60</f>
        <v>0</v>
      </c>
      <c r="D58" s="16">
        <f>'[1]12'!D60</f>
        <v>0</v>
      </c>
      <c r="E58" s="16">
        <f>'[1]12'!E60</f>
        <v>0</v>
      </c>
      <c r="F58" s="15">
        <f t="shared" si="6"/>
        <v>290</v>
      </c>
      <c r="G58" s="15">
        <f>'[1]12'!H60</f>
        <v>290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'[1]12'!B61</f>
        <v>290</v>
      </c>
      <c r="C59" s="16">
        <f>'[1]12'!C61</f>
        <v>0</v>
      </c>
      <c r="D59" s="16">
        <f>'[1]12'!D61</f>
        <v>0</v>
      </c>
      <c r="E59" s="16">
        <f>'[1]12'!E61</f>
        <v>0</v>
      </c>
      <c r="F59" s="15">
        <f t="shared" si="6"/>
        <v>290</v>
      </c>
      <c r="G59" s="15">
        <f>'[1]12'!H61</f>
        <v>290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'[1]12'!B62</f>
        <v>290</v>
      </c>
      <c r="C60" s="16">
        <f>'[1]12'!C62</f>
        <v>0</v>
      </c>
      <c r="D60" s="16">
        <f>'[1]12'!D62</f>
        <v>0</v>
      </c>
      <c r="E60" s="16">
        <f>'[1]12'!E62</f>
        <v>0</v>
      </c>
      <c r="F60" s="15">
        <f t="shared" si="6"/>
        <v>290</v>
      </c>
      <c r="G60" s="15">
        <f>'[1]12'!H62</f>
        <v>290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'[1]12'!B63</f>
        <v>290</v>
      </c>
      <c r="C61" s="16">
        <f>'[1]12'!C63</f>
        <v>0</v>
      </c>
      <c r="D61" s="16">
        <f>'[1]12'!D63</f>
        <v>0</v>
      </c>
      <c r="E61" s="16">
        <f>'[1]12'!E63</f>
        <v>0</v>
      </c>
      <c r="F61" s="15">
        <f t="shared" si="6"/>
        <v>290</v>
      </c>
      <c r="G61" s="15">
        <f>'[1]12'!H63</f>
        <v>290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'[1]12'!B64</f>
        <v>290</v>
      </c>
      <c r="C62" s="16">
        <f>'[1]12'!C64</f>
        <v>0</v>
      </c>
      <c r="D62" s="16">
        <f>'[1]12'!D64</f>
        <v>0</v>
      </c>
      <c r="E62" s="16">
        <f>'[1]12'!E64</f>
        <v>0</v>
      </c>
      <c r="F62" s="15">
        <f t="shared" si="6"/>
        <v>290</v>
      </c>
      <c r="G62" s="15">
        <f>'[1]12'!H64</f>
        <v>290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'[1]12'!B65</f>
        <v>290</v>
      </c>
      <c r="C63" s="16">
        <f>'[1]12'!C65</f>
        <v>0</v>
      </c>
      <c r="D63" s="16">
        <f>'[1]12'!D65</f>
        <v>0</v>
      </c>
      <c r="E63" s="16">
        <f>'[1]12'!E65</f>
        <v>0</v>
      </c>
      <c r="F63" s="15">
        <f t="shared" si="6"/>
        <v>290</v>
      </c>
      <c r="G63" s="15">
        <f>'[1]12'!H65</f>
        <v>290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'[1]12'!B66</f>
        <v>290</v>
      </c>
      <c r="C64" s="16">
        <f>'[1]12'!C66</f>
        <v>0</v>
      </c>
      <c r="D64" s="16">
        <f>'[1]12'!D66</f>
        <v>0</v>
      </c>
      <c r="E64" s="16">
        <f>'[1]12'!E66</f>
        <v>0</v>
      </c>
      <c r="F64" s="15">
        <f t="shared" si="6"/>
        <v>290</v>
      </c>
      <c r="G64" s="15">
        <f>'[1]12'!H66</f>
        <v>290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'[1]12'!B67</f>
        <v>290</v>
      </c>
      <c r="C65" s="16">
        <f>'[1]12'!C67</f>
        <v>0</v>
      </c>
      <c r="D65" s="16">
        <f>'[1]12'!D67</f>
        <v>0</v>
      </c>
      <c r="E65" s="16">
        <f>'[1]12'!E67</f>
        <v>0</v>
      </c>
      <c r="F65" s="15">
        <f t="shared" si="6"/>
        <v>290</v>
      </c>
      <c r="G65" s="15">
        <f>'[1]12'!H67</f>
        <v>290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'[1]12'!B68</f>
        <v>290</v>
      </c>
      <c r="C66" s="16">
        <f>'[1]12'!C68</f>
        <v>0</v>
      </c>
      <c r="D66" s="16">
        <f>'[1]12'!D68</f>
        <v>0</v>
      </c>
      <c r="E66" s="16">
        <f>'[1]12'!E68</f>
        <v>0</v>
      </c>
      <c r="F66" s="15">
        <f t="shared" si="6"/>
        <v>290</v>
      </c>
      <c r="G66" s="15">
        <f>'[1]12'!H68</f>
        <v>290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'[1]12'!B69</f>
        <v>290</v>
      </c>
      <c r="C67" s="16">
        <f>'[1]12'!C69</f>
        <v>0</v>
      </c>
      <c r="D67" s="16">
        <f>'[1]12'!D69</f>
        <v>0</v>
      </c>
      <c r="E67" s="16">
        <f>'[1]12'!E69</f>
        <v>0</v>
      </c>
      <c r="F67" s="15">
        <f t="shared" si="6"/>
        <v>290</v>
      </c>
      <c r="G67" s="15">
        <f>'[1]12'!H69</f>
        <v>290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'[1]12'!B70</f>
        <v>290</v>
      </c>
      <c r="C68" s="16">
        <f>'[1]12'!C70</f>
        <v>0</v>
      </c>
      <c r="D68" s="16">
        <f>'[1]12'!D70</f>
        <v>0</v>
      </c>
      <c r="E68" s="16">
        <f>'[1]12'!E70</f>
        <v>0</v>
      </c>
      <c r="F68" s="15">
        <f t="shared" si="6"/>
        <v>290</v>
      </c>
      <c r="G68" s="15">
        <f>'[1]12'!H70</f>
        <v>290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'[1]12'!B71</f>
        <v>290</v>
      </c>
      <c r="C69" s="16">
        <f>'[1]12'!C71</f>
        <v>0</v>
      </c>
      <c r="D69" s="16">
        <f>'[1]12'!D71</f>
        <v>0</v>
      </c>
      <c r="E69" s="16">
        <f>'[1]12'!E71</f>
        <v>0</v>
      </c>
      <c r="F69" s="15">
        <f t="shared" ref="F69:F98" si="17">SUM(B69:E69)</f>
        <v>290</v>
      </c>
      <c r="G69" s="15">
        <f>'[1]12'!H71</f>
        <v>290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'[1]12'!B72</f>
        <v>290</v>
      </c>
      <c r="C70" s="16">
        <f>'[1]12'!C72</f>
        <v>0</v>
      </c>
      <c r="D70" s="16">
        <f>'[1]12'!D72</f>
        <v>0</v>
      </c>
      <c r="E70" s="16">
        <f>'[1]12'!E72</f>
        <v>0</v>
      </c>
      <c r="F70" s="15">
        <f t="shared" si="17"/>
        <v>290</v>
      </c>
      <c r="G70" s="15">
        <f>'[1]12'!H72</f>
        <v>290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'[1]12'!B73</f>
        <v>290</v>
      </c>
      <c r="C71" s="16">
        <f>'[1]12'!C73</f>
        <v>0</v>
      </c>
      <c r="D71" s="16">
        <f>'[1]12'!D73</f>
        <v>0</v>
      </c>
      <c r="E71" s="16">
        <f>'[1]12'!E73</f>
        <v>0</v>
      </c>
      <c r="F71" s="15">
        <f t="shared" si="17"/>
        <v>290</v>
      </c>
      <c r="G71" s="15">
        <f>'[1]12'!H73</f>
        <v>290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'[1]12'!B74</f>
        <v>290</v>
      </c>
      <c r="C72" s="16">
        <f>'[1]12'!C74</f>
        <v>0</v>
      </c>
      <c r="D72" s="16">
        <f>'[1]12'!D74</f>
        <v>0</v>
      </c>
      <c r="E72" s="16">
        <f>'[1]12'!E74</f>
        <v>0</v>
      </c>
      <c r="F72" s="15">
        <f t="shared" si="17"/>
        <v>290</v>
      </c>
      <c r="G72" s="15">
        <f>'[1]12'!H74</f>
        <v>290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'[1]12'!B75</f>
        <v>290</v>
      </c>
      <c r="C73" s="16">
        <f>'[1]12'!C75</f>
        <v>0</v>
      </c>
      <c r="D73" s="16">
        <f>'[1]12'!D75</f>
        <v>0</v>
      </c>
      <c r="E73" s="16">
        <f>'[1]12'!E75</f>
        <v>0</v>
      </c>
      <c r="F73" s="15">
        <f t="shared" si="17"/>
        <v>290</v>
      </c>
      <c r="G73" s="15">
        <f>'[1]12'!H75</f>
        <v>290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'[1]12'!B76</f>
        <v>290</v>
      </c>
      <c r="C74" s="16">
        <f>'[1]12'!C76</f>
        <v>0</v>
      </c>
      <c r="D74" s="16">
        <f>'[1]12'!D76</f>
        <v>0</v>
      </c>
      <c r="E74" s="16">
        <f>'[1]12'!E76</f>
        <v>0</v>
      </c>
      <c r="F74" s="15">
        <f t="shared" si="17"/>
        <v>290</v>
      </c>
      <c r="G74" s="15">
        <f>'[1]12'!H76</f>
        <v>290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'[1]12'!B77</f>
        <v>290</v>
      </c>
      <c r="C75" s="16">
        <f>'[1]12'!C77</f>
        <v>0</v>
      </c>
      <c r="D75" s="16">
        <f>'[1]12'!D77</f>
        <v>0</v>
      </c>
      <c r="E75" s="16">
        <f>'[1]12'!E77</f>
        <v>0</v>
      </c>
      <c r="F75" s="15">
        <f t="shared" si="17"/>
        <v>290</v>
      </c>
      <c r="G75" s="15">
        <f>'[1]12'!H77</f>
        <v>290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'[1]12'!B78</f>
        <v>290</v>
      </c>
      <c r="C76" s="16">
        <f>'[1]12'!C78</f>
        <v>0</v>
      </c>
      <c r="D76" s="16">
        <f>'[1]12'!D78</f>
        <v>0</v>
      </c>
      <c r="E76" s="16">
        <f>'[1]12'!E78</f>
        <v>0</v>
      </c>
      <c r="F76" s="15">
        <f t="shared" si="17"/>
        <v>290</v>
      </c>
      <c r="G76" s="15">
        <f>'[1]12'!H78</f>
        <v>290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'[1]12'!B79</f>
        <v>290</v>
      </c>
      <c r="C77" s="16">
        <f>'[1]12'!C79</f>
        <v>0</v>
      </c>
      <c r="D77" s="16">
        <f>'[1]12'!D79</f>
        <v>0</v>
      </c>
      <c r="E77" s="16">
        <f>'[1]12'!E79</f>
        <v>0</v>
      </c>
      <c r="F77" s="15">
        <f t="shared" si="17"/>
        <v>290</v>
      </c>
      <c r="G77" s="15">
        <f>'[1]12'!H79</f>
        <v>290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'[1]12'!B80</f>
        <v>290</v>
      </c>
      <c r="C78" s="16">
        <f>'[1]12'!C80</f>
        <v>0</v>
      </c>
      <c r="D78" s="16">
        <f>'[1]12'!D80</f>
        <v>0</v>
      </c>
      <c r="E78" s="16">
        <f>'[1]12'!E80</f>
        <v>0</v>
      </c>
      <c r="F78" s="15">
        <f t="shared" si="17"/>
        <v>290</v>
      </c>
      <c r="G78" s="15">
        <f>'[1]12'!H80</f>
        <v>290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'[1]12'!B81</f>
        <v>290</v>
      </c>
      <c r="C79" s="16">
        <f>'[1]12'!C81</f>
        <v>0</v>
      </c>
      <c r="D79" s="16">
        <f>'[1]12'!D81</f>
        <v>0</v>
      </c>
      <c r="E79" s="16">
        <f>'[1]12'!E81</f>
        <v>0</v>
      </c>
      <c r="F79" s="15">
        <f t="shared" si="17"/>
        <v>290</v>
      </c>
      <c r="G79" s="15">
        <f>'[1]12'!H81</f>
        <v>290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'[1]12'!B82</f>
        <v>290</v>
      </c>
      <c r="C80" s="16">
        <f>'[1]12'!C82</f>
        <v>0</v>
      </c>
      <c r="D80" s="16">
        <f>'[1]12'!D82</f>
        <v>0</v>
      </c>
      <c r="E80" s="16">
        <f>'[1]12'!E82</f>
        <v>0</v>
      </c>
      <c r="F80" s="15">
        <f t="shared" si="17"/>
        <v>290</v>
      </c>
      <c r="G80" s="15">
        <f>'[1]12'!H82</f>
        <v>290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'[1]12'!B83</f>
        <v>290</v>
      </c>
      <c r="C81" s="16">
        <f>'[1]12'!C83</f>
        <v>0</v>
      </c>
      <c r="D81" s="16">
        <f>'[1]12'!D83</f>
        <v>0</v>
      </c>
      <c r="E81" s="16">
        <f>'[1]12'!E83</f>
        <v>0</v>
      </c>
      <c r="F81" s="15">
        <f t="shared" si="17"/>
        <v>290</v>
      </c>
      <c r="G81" s="15">
        <f>'[1]12'!H83</f>
        <v>290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'[1]12'!B84</f>
        <v>290</v>
      </c>
      <c r="C82" s="16">
        <f>'[1]12'!C84</f>
        <v>0</v>
      </c>
      <c r="D82" s="16">
        <f>'[1]12'!D84</f>
        <v>0</v>
      </c>
      <c r="E82" s="16">
        <f>'[1]12'!E84</f>
        <v>0</v>
      </c>
      <c r="F82" s="15">
        <f t="shared" si="17"/>
        <v>290</v>
      </c>
      <c r="G82" s="15">
        <f>'[1]12'!H84</f>
        <v>290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'[1]12'!B85</f>
        <v>290</v>
      </c>
      <c r="C83" s="16">
        <f>'[1]12'!C85</f>
        <v>0</v>
      </c>
      <c r="D83" s="16">
        <f>'[1]12'!D85</f>
        <v>0</v>
      </c>
      <c r="E83" s="16">
        <f>'[1]12'!E85</f>
        <v>0</v>
      </c>
      <c r="F83" s="15">
        <f t="shared" si="17"/>
        <v>290</v>
      </c>
      <c r="G83" s="15">
        <f>'[1]12'!H85</f>
        <v>290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'[1]12'!B86</f>
        <v>290</v>
      </c>
      <c r="C84" s="16">
        <f>'[1]12'!C86</f>
        <v>0</v>
      </c>
      <c r="D84" s="16">
        <f>'[1]12'!D86</f>
        <v>0</v>
      </c>
      <c r="E84" s="16">
        <f>'[1]12'!E86</f>
        <v>0</v>
      </c>
      <c r="F84" s="15">
        <f t="shared" si="17"/>
        <v>290</v>
      </c>
      <c r="G84" s="15">
        <f>'[1]12'!H86</f>
        <v>290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'[1]12'!B87</f>
        <v>290</v>
      </c>
      <c r="C85" s="16">
        <f>'[1]12'!C87</f>
        <v>0</v>
      </c>
      <c r="D85" s="16">
        <f>'[1]12'!D87</f>
        <v>0</v>
      </c>
      <c r="E85" s="16">
        <f>'[1]12'!E87</f>
        <v>0</v>
      </c>
      <c r="F85" s="15">
        <f t="shared" si="17"/>
        <v>290</v>
      </c>
      <c r="G85" s="15">
        <f>'[1]12'!H87</f>
        <v>290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'[1]12'!B88</f>
        <v>290</v>
      </c>
      <c r="C86" s="16">
        <f>'[1]12'!C88</f>
        <v>0</v>
      </c>
      <c r="D86" s="16">
        <f>'[1]12'!D88</f>
        <v>0</v>
      </c>
      <c r="E86" s="16">
        <f>'[1]12'!E88</f>
        <v>0</v>
      </c>
      <c r="F86" s="15">
        <f t="shared" si="17"/>
        <v>290</v>
      </c>
      <c r="G86" s="15">
        <f>'[1]12'!H88</f>
        <v>290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'[1]12'!B89</f>
        <v>290</v>
      </c>
      <c r="C87" s="16">
        <f>'[1]12'!C89</f>
        <v>0</v>
      </c>
      <c r="D87" s="16">
        <f>'[1]12'!D89</f>
        <v>0</v>
      </c>
      <c r="E87" s="16">
        <f>'[1]12'!E89</f>
        <v>0</v>
      </c>
      <c r="F87" s="15">
        <f t="shared" si="17"/>
        <v>290</v>
      </c>
      <c r="G87" s="15">
        <f>'[1]12'!H89</f>
        <v>290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'[1]12'!B90</f>
        <v>290</v>
      </c>
      <c r="C88" s="16">
        <f>'[1]12'!C90</f>
        <v>0</v>
      </c>
      <c r="D88" s="16">
        <f>'[1]12'!D90</f>
        <v>0</v>
      </c>
      <c r="E88" s="16">
        <f>'[1]12'!E90</f>
        <v>0</v>
      </c>
      <c r="F88" s="15">
        <f t="shared" si="17"/>
        <v>290</v>
      </c>
      <c r="G88" s="15">
        <f>'[1]12'!H90</f>
        <v>290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'[1]12'!B91</f>
        <v>290</v>
      </c>
      <c r="C89" s="16">
        <f>'[1]12'!C91</f>
        <v>0</v>
      </c>
      <c r="D89" s="16">
        <f>'[1]12'!D91</f>
        <v>0</v>
      </c>
      <c r="E89" s="16">
        <f>'[1]12'!E91</f>
        <v>0</v>
      </c>
      <c r="F89" s="15">
        <f t="shared" si="17"/>
        <v>290</v>
      </c>
      <c r="G89" s="15">
        <f>'[1]12'!H91</f>
        <v>290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'[1]12'!B92</f>
        <v>290</v>
      </c>
      <c r="C90" s="16">
        <f>'[1]12'!C92</f>
        <v>0</v>
      </c>
      <c r="D90" s="16">
        <f>'[1]12'!D92</f>
        <v>0</v>
      </c>
      <c r="E90" s="16">
        <f>'[1]12'!E92</f>
        <v>0</v>
      </c>
      <c r="F90" s="15">
        <f t="shared" si="17"/>
        <v>290</v>
      </c>
      <c r="G90" s="15">
        <f>'[1]12'!H92</f>
        <v>290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'[1]12'!B93</f>
        <v>290</v>
      </c>
      <c r="C91" s="16">
        <f>'[1]12'!C93</f>
        <v>0</v>
      </c>
      <c r="D91" s="16">
        <f>'[1]12'!D93</f>
        <v>0</v>
      </c>
      <c r="E91" s="16">
        <f>'[1]12'!E93</f>
        <v>0</v>
      </c>
      <c r="F91" s="15">
        <f t="shared" si="17"/>
        <v>290</v>
      </c>
      <c r="G91" s="15">
        <f>'[1]12'!H93</f>
        <v>290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'[1]12'!B94</f>
        <v>290</v>
      </c>
      <c r="C92" s="16">
        <f>'[1]12'!C94</f>
        <v>0</v>
      </c>
      <c r="D92" s="16">
        <f>'[1]12'!D94</f>
        <v>0</v>
      </c>
      <c r="E92" s="16">
        <f>'[1]12'!E94</f>
        <v>0</v>
      </c>
      <c r="F92" s="15">
        <f t="shared" si="17"/>
        <v>290</v>
      </c>
      <c r="G92" s="15">
        <f>'[1]12'!H94</f>
        <v>290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'[1]12'!B95</f>
        <v>290</v>
      </c>
      <c r="C93" s="16">
        <f>'[1]12'!C95</f>
        <v>0</v>
      </c>
      <c r="D93" s="16">
        <f>'[1]12'!D95</f>
        <v>0</v>
      </c>
      <c r="E93" s="16">
        <f>'[1]12'!E95</f>
        <v>0</v>
      </c>
      <c r="F93" s="15">
        <f t="shared" si="17"/>
        <v>290</v>
      </c>
      <c r="G93" s="15">
        <f>'[1]12'!H95</f>
        <v>290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'[1]12'!B96</f>
        <v>290</v>
      </c>
      <c r="C94" s="16">
        <f>'[1]12'!C96</f>
        <v>0</v>
      </c>
      <c r="D94" s="16">
        <f>'[1]12'!D96</f>
        <v>0</v>
      </c>
      <c r="E94" s="16">
        <f>'[1]12'!E96</f>
        <v>0</v>
      </c>
      <c r="F94" s="15">
        <f t="shared" si="17"/>
        <v>290</v>
      </c>
      <c r="G94" s="15">
        <f>'[1]12'!H96</f>
        <v>290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'[1]12'!B97</f>
        <v>290</v>
      </c>
      <c r="C95" s="16">
        <f>'[1]12'!C97</f>
        <v>0</v>
      </c>
      <c r="D95" s="16">
        <f>'[1]12'!D97</f>
        <v>0</v>
      </c>
      <c r="E95" s="16">
        <f>'[1]12'!E97</f>
        <v>0</v>
      </c>
      <c r="F95" s="15">
        <f t="shared" si="17"/>
        <v>290</v>
      </c>
      <c r="G95" s="15">
        <f>'[1]12'!H97</f>
        <v>290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'[1]12'!B98</f>
        <v>290</v>
      </c>
      <c r="C96" s="16">
        <f>'[1]12'!C98</f>
        <v>0</v>
      </c>
      <c r="D96" s="16">
        <f>'[1]12'!D98</f>
        <v>0</v>
      </c>
      <c r="E96" s="16">
        <f>'[1]12'!E98</f>
        <v>0</v>
      </c>
      <c r="F96" s="15">
        <f t="shared" si="17"/>
        <v>290</v>
      </c>
      <c r="G96" s="15">
        <f>'[1]12'!H98</f>
        <v>290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'[1]12'!B99</f>
        <v>290</v>
      </c>
      <c r="C97" s="16">
        <f>'[1]12'!C99</f>
        <v>0</v>
      </c>
      <c r="D97" s="16">
        <f>'[1]12'!D99</f>
        <v>0</v>
      </c>
      <c r="E97" s="16">
        <f>'[1]12'!E99</f>
        <v>0</v>
      </c>
      <c r="F97" s="15">
        <f t="shared" si="17"/>
        <v>290</v>
      </c>
      <c r="G97" s="15">
        <f>'[1]12'!H99</f>
        <v>290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'[1]12'!B100</f>
        <v>290</v>
      </c>
      <c r="C98" s="16">
        <f>'[1]12'!C100</f>
        <v>0</v>
      </c>
      <c r="D98" s="16">
        <f>'[1]12'!D100</f>
        <v>0</v>
      </c>
      <c r="E98" s="16">
        <f>'[1]12'!E100</f>
        <v>0</v>
      </c>
      <c r="F98" s="15">
        <f t="shared" si="17"/>
        <v>290</v>
      </c>
      <c r="G98" s="15">
        <f>'[1]12'!H100</f>
        <v>290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7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45455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'[2]12'!B5</f>
        <v>75</v>
      </c>
      <c r="C3" s="200">
        <f>'[2]12'!C5</f>
        <v>0</v>
      </c>
      <c r="D3" s="200">
        <f>'[2]12'!D5</f>
        <v>0</v>
      </c>
      <c r="E3" s="200">
        <f>'[2]12'!E5</f>
        <v>0</v>
      </c>
      <c r="F3" s="15">
        <f>SUM(B3:E3)</f>
        <v>75</v>
      </c>
      <c r="G3" s="199">
        <f>'[2]12'!H5</f>
        <v>34.22</v>
      </c>
      <c r="H3" s="200">
        <f>'[2]12'!I5</f>
        <v>0</v>
      </c>
      <c r="I3" s="200">
        <f>'[2]12'!J5</f>
        <v>0</v>
      </c>
      <c r="J3" s="200">
        <f>'[2]12'!K5</f>
        <v>0</v>
      </c>
      <c r="K3" s="15">
        <f>SUM(G3:J3)</f>
        <v>34.22</v>
      </c>
      <c r="L3" s="18">
        <f>frq!C3</f>
        <v>1</v>
      </c>
      <c r="M3" s="124">
        <f>IF($L3=1,G3,IF(AND($L3=0.985,G3&gt;0.985*B3),B3*0.985,IF(AND($L3=0.965,G3&gt;0.965*B3),0.965*B3,G3)))-R3</f>
        <v>33.82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33.82</v>
      </c>
      <c r="R3" s="18">
        <v>0.4</v>
      </c>
      <c r="S3" s="18">
        <v>40</v>
      </c>
    </row>
    <row r="4" spans="1:19">
      <c r="A4" s="8" t="s">
        <v>46</v>
      </c>
      <c r="B4" s="199">
        <f>'[2]12'!B6</f>
        <v>75</v>
      </c>
      <c r="C4" s="200">
        <f>'[2]12'!C6</f>
        <v>0</v>
      </c>
      <c r="D4" s="200">
        <f>'[2]12'!D6</f>
        <v>0</v>
      </c>
      <c r="E4" s="200">
        <f>'[2]12'!E6</f>
        <v>0</v>
      </c>
      <c r="F4" s="15">
        <f>SUM(B4:E4)</f>
        <v>75</v>
      </c>
      <c r="G4" s="199">
        <f>'[2]12'!H6</f>
        <v>35</v>
      </c>
      <c r="H4" s="200">
        <f>'[2]12'!I6</f>
        <v>0</v>
      </c>
      <c r="I4" s="200">
        <f>'[2]12'!J6</f>
        <v>0</v>
      </c>
      <c r="J4" s="200">
        <f>'[2]12'!K6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40</v>
      </c>
    </row>
    <row r="5" spans="1:19">
      <c r="A5" s="8" t="s">
        <v>47</v>
      </c>
      <c r="B5" s="199">
        <f>'[2]12'!B7</f>
        <v>75</v>
      </c>
      <c r="C5" s="200">
        <f>'[2]12'!C7</f>
        <v>0</v>
      </c>
      <c r="D5" s="200">
        <f>'[2]12'!D7</f>
        <v>0</v>
      </c>
      <c r="E5" s="200">
        <f>'[2]12'!E7</f>
        <v>0</v>
      </c>
      <c r="F5" s="15">
        <f t="shared" ref="F5:F68" si="6">SUM(B5:E5)</f>
        <v>75</v>
      </c>
      <c r="G5" s="199">
        <f>'[2]12'!H7</f>
        <v>35</v>
      </c>
      <c r="H5" s="200">
        <f>'[2]12'!I7</f>
        <v>0</v>
      </c>
      <c r="I5" s="200">
        <f>'[2]12'!J7</f>
        <v>0</v>
      </c>
      <c r="J5" s="200">
        <f>'[2]12'!K7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40</v>
      </c>
    </row>
    <row r="6" spans="1:19">
      <c r="A6" s="8" t="s">
        <v>48</v>
      </c>
      <c r="B6" s="199">
        <f>'[2]12'!B8</f>
        <v>75</v>
      </c>
      <c r="C6" s="200">
        <f>'[2]12'!C8</f>
        <v>0</v>
      </c>
      <c r="D6" s="200">
        <f>'[2]12'!D8</f>
        <v>0</v>
      </c>
      <c r="E6" s="200">
        <f>'[2]12'!E8</f>
        <v>0</v>
      </c>
      <c r="F6" s="15">
        <f t="shared" si="6"/>
        <v>75</v>
      </c>
      <c r="G6" s="199">
        <f>'[2]12'!H8</f>
        <v>35</v>
      </c>
      <c r="H6" s="200">
        <f>'[2]12'!I8</f>
        <v>0</v>
      </c>
      <c r="I6" s="200">
        <f>'[2]12'!J8</f>
        <v>0</v>
      </c>
      <c r="J6" s="200">
        <f>'[2]12'!K8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40</v>
      </c>
    </row>
    <row r="7" spans="1:19">
      <c r="A7" s="8" t="s">
        <v>49</v>
      </c>
      <c r="B7" s="199">
        <f>'[2]12'!B9</f>
        <v>75</v>
      </c>
      <c r="C7" s="200">
        <f>'[2]12'!C9</f>
        <v>0</v>
      </c>
      <c r="D7" s="200">
        <f>'[2]12'!D9</f>
        <v>0</v>
      </c>
      <c r="E7" s="200">
        <f>'[2]12'!E9</f>
        <v>0</v>
      </c>
      <c r="F7" s="15">
        <f t="shared" si="6"/>
        <v>75</v>
      </c>
      <c r="G7" s="199">
        <f>'[2]12'!H9</f>
        <v>35</v>
      </c>
      <c r="H7" s="200">
        <f>'[2]12'!I9</f>
        <v>0</v>
      </c>
      <c r="I7" s="200">
        <f>'[2]12'!J9</f>
        <v>0</v>
      </c>
      <c r="J7" s="200">
        <f>'[2]12'!K9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40</v>
      </c>
    </row>
    <row r="8" spans="1:19">
      <c r="A8" s="8" t="s">
        <v>50</v>
      </c>
      <c r="B8" s="199">
        <f>'[2]12'!B10</f>
        <v>75</v>
      </c>
      <c r="C8" s="200">
        <f>'[2]12'!C10</f>
        <v>0</v>
      </c>
      <c r="D8" s="200">
        <f>'[2]12'!D10</f>
        <v>0</v>
      </c>
      <c r="E8" s="200">
        <f>'[2]12'!E10</f>
        <v>0</v>
      </c>
      <c r="F8" s="15">
        <f t="shared" si="6"/>
        <v>75</v>
      </c>
      <c r="G8" s="199">
        <f>'[2]12'!H10</f>
        <v>35</v>
      </c>
      <c r="H8" s="200">
        <f>'[2]12'!I10</f>
        <v>0</v>
      </c>
      <c r="I8" s="200">
        <f>'[2]12'!J10</f>
        <v>0</v>
      </c>
      <c r="J8" s="200">
        <f>'[2]12'!K10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40</v>
      </c>
    </row>
    <row r="9" spans="1:19">
      <c r="A9" s="8" t="s">
        <v>51</v>
      </c>
      <c r="B9" s="199">
        <f>'[2]12'!B11</f>
        <v>75</v>
      </c>
      <c r="C9" s="200">
        <f>'[2]12'!C11</f>
        <v>0</v>
      </c>
      <c r="D9" s="200">
        <f>'[2]12'!D11</f>
        <v>0</v>
      </c>
      <c r="E9" s="200">
        <f>'[2]12'!E11</f>
        <v>0</v>
      </c>
      <c r="F9" s="15">
        <f t="shared" si="6"/>
        <v>75</v>
      </c>
      <c r="G9" s="199">
        <f>'[2]12'!H11</f>
        <v>35</v>
      </c>
      <c r="H9" s="200">
        <f>'[2]12'!I11</f>
        <v>0</v>
      </c>
      <c r="I9" s="200">
        <f>'[2]12'!J11</f>
        <v>0</v>
      </c>
      <c r="J9" s="200">
        <f>'[2]12'!K11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40</v>
      </c>
    </row>
    <row r="10" spans="1:19">
      <c r="A10" s="8" t="s">
        <v>52</v>
      </c>
      <c r="B10" s="199">
        <f>'[2]12'!B12</f>
        <v>75</v>
      </c>
      <c r="C10" s="200">
        <f>'[2]12'!C12</f>
        <v>0</v>
      </c>
      <c r="D10" s="200">
        <f>'[2]12'!D12</f>
        <v>0</v>
      </c>
      <c r="E10" s="200">
        <f>'[2]12'!E12</f>
        <v>0</v>
      </c>
      <c r="F10" s="15">
        <f t="shared" si="6"/>
        <v>75</v>
      </c>
      <c r="G10" s="199">
        <f>'[2]12'!H12</f>
        <v>35</v>
      </c>
      <c r="H10" s="200">
        <f>'[2]12'!I12</f>
        <v>0</v>
      </c>
      <c r="I10" s="200">
        <f>'[2]12'!J12</f>
        <v>0</v>
      </c>
      <c r="J10" s="200">
        <f>'[2]12'!K12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40</v>
      </c>
    </row>
    <row r="11" spans="1:19">
      <c r="A11" s="8" t="s">
        <v>53</v>
      </c>
      <c r="B11" s="199">
        <f>'[2]12'!B13</f>
        <v>75</v>
      </c>
      <c r="C11" s="200">
        <f>'[2]12'!C13</f>
        <v>0</v>
      </c>
      <c r="D11" s="200">
        <f>'[2]12'!D13</f>
        <v>0</v>
      </c>
      <c r="E11" s="200">
        <f>'[2]12'!E13</f>
        <v>0</v>
      </c>
      <c r="F11" s="15">
        <f t="shared" si="6"/>
        <v>75</v>
      </c>
      <c r="G11" s="199">
        <f>'[2]12'!H13</f>
        <v>35</v>
      </c>
      <c r="H11" s="200">
        <f>'[2]12'!I13</f>
        <v>0</v>
      </c>
      <c r="I11" s="200">
        <f>'[2]12'!J13</f>
        <v>0</v>
      </c>
      <c r="J11" s="200">
        <f>'[2]12'!K13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40</v>
      </c>
    </row>
    <row r="12" spans="1:19">
      <c r="A12" s="8" t="s">
        <v>54</v>
      </c>
      <c r="B12" s="199">
        <f>'[2]12'!B14</f>
        <v>75</v>
      </c>
      <c r="C12" s="200">
        <f>'[2]12'!C14</f>
        <v>0</v>
      </c>
      <c r="D12" s="200">
        <f>'[2]12'!D14</f>
        <v>0</v>
      </c>
      <c r="E12" s="200">
        <f>'[2]12'!E14</f>
        <v>0</v>
      </c>
      <c r="F12" s="15">
        <f t="shared" si="6"/>
        <v>75</v>
      </c>
      <c r="G12" s="199">
        <f>'[2]12'!H14</f>
        <v>35</v>
      </c>
      <c r="H12" s="200">
        <f>'[2]12'!I14</f>
        <v>0</v>
      </c>
      <c r="I12" s="200">
        <f>'[2]12'!J14</f>
        <v>0</v>
      </c>
      <c r="J12" s="200">
        <f>'[2]12'!K14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40</v>
      </c>
    </row>
    <row r="13" spans="1:19">
      <c r="A13" s="8" t="s">
        <v>55</v>
      </c>
      <c r="B13" s="199">
        <f>'[2]12'!B15</f>
        <v>75</v>
      </c>
      <c r="C13" s="200">
        <f>'[2]12'!C15</f>
        <v>0</v>
      </c>
      <c r="D13" s="200">
        <f>'[2]12'!D15</f>
        <v>0</v>
      </c>
      <c r="E13" s="200">
        <f>'[2]12'!E15</f>
        <v>0</v>
      </c>
      <c r="F13" s="15">
        <f t="shared" si="6"/>
        <v>75</v>
      </c>
      <c r="G13" s="199">
        <f>'[2]12'!H15</f>
        <v>35</v>
      </c>
      <c r="H13" s="200">
        <f>'[2]12'!I15</f>
        <v>0</v>
      </c>
      <c r="I13" s="200">
        <f>'[2]12'!J15</f>
        <v>0</v>
      </c>
      <c r="J13" s="200">
        <f>'[2]12'!K15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40</v>
      </c>
    </row>
    <row r="14" spans="1:19">
      <c r="A14" s="8" t="s">
        <v>56</v>
      </c>
      <c r="B14" s="199">
        <f>'[2]12'!B16</f>
        <v>75</v>
      </c>
      <c r="C14" s="200">
        <f>'[2]12'!C16</f>
        <v>0</v>
      </c>
      <c r="D14" s="200">
        <f>'[2]12'!D16</f>
        <v>0</v>
      </c>
      <c r="E14" s="200">
        <f>'[2]12'!E16</f>
        <v>0</v>
      </c>
      <c r="F14" s="15">
        <f t="shared" si="6"/>
        <v>75</v>
      </c>
      <c r="G14" s="199">
        <f>'[2]12'!H16</f>
        <v>35</v>
      </c>
      <c r="H14" s="200">
        <f>'[2]12'!I16</f>
        <v>0</v>
      </c>
      <c r="I14" s="200">
        <f>'[2]12'!J16</f>
        <v>0</v>
      </c>
      <c r="J14" s="200">
        <f>'[2]12'!K16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40</v>
      </c>
    </row>
    <row r="15" spans="1:19">
      <c r="A15" s="8" t="s">
        <v>57</v>
      </c>
      <c r="B15" s="199">
        <f>'[2]12'!B17</f>
        <v>75</v>
      </c>
      <c r="C15" s="200">
        <f>'[2]12'!C17</f>
        <v>0</v>
      </c>
      <c r="D15" s="200">
        <f>'[2]12'!D17</f>
        <v>0</v>
      </c>
      <c r="E15" s="200">
        <f>'[2]12'!E17</f>
        <v>0</v>
      </c>
      <c r="F15" s="15">
        <f t="shared" si="6"/>
        <v>75</v>
      </c>
      <c r="G15" s="199">
        <f>'[2]12'!H17</f>
        <v>35</v>
      </c>
      <c r="H15" s="200">
        <f>'[2]12'!I17</f>
        <v>0</v>
      </c>
      <c r="I15" s="200">
        <f>'[2]12'!J17</f>
        <v>0</v>
      </c>
      <c r="J15" s="200">
        <f>'[2]12'!K17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40</v>
      </c>
    </row>
    <row r="16" spans="1:19">
      <c r="A16" s="8" t="s">
        <v>58</v>
      </c>
      <c r="B16" s="199">
        <f>'[2]12'!B18</f>
        <v>75</v>
      </c>
      <c r="C16" s="200">
        <f>'[2]12'!C18</f>
        <v>0</v>
      </c>
      <c r="D16" s="200">
        <f>'[2]12'!D18</f>
        <v>0</v>
      </c>
      <c r="E16" s="200">
        <f>'[2]12'!E18</f>
        <v>0</v>
      </c>
      <c r="F16" s="15">
        <f t="shared" si="6"/>
        <v>75</v>
      </c>
      <c r="G16" s="199">
        <f>'[2]12'!H18</f>
        <v>35</v>
      </c>
      <c r="H16" s="200">
        <f>'[2]12'!I18</f>
        <v>0</v>
      </c>
      <c r="I16" s="200">
        <f>'[2]12'!J18</f>
        <v>0</v>
      </c>
      <c r="J16" s="200">
        <f>'[2]12'!K18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40</v>
      </c>
    </row>
    <row r="17" spans="1:19">
      <c r="A17" s="8" t="s">
        <v>59</v>
      </c>
      <c r="B17" s="199">
        <f>'[2]12'!B19</f>
        <v>75</v>
      </c>
      <c r="C17" s="200">
        <f>'[2]12'!C19</f>
        <v>0</v>
      </c>
      <c r="D17" s="200">
        <f>'[2]12'!D19</f>
        <v>0</v>
      </c>
      <c r="E17" s="200">
        <f>'[2]12'!E19</f>
        <v>0</v>
      </c>
      <c r="F17" s="15">
        <f t="shared" si="6"/>
        <v>75</v>
      </c>
      <c r="G17" s="199">
        <f>'[2]12'!H19</f>
        <v>35</v>
      </c>
      <c r="H17" s="200">
        <f>'[2]12'!I19</f>
        <v>0</v>
      </c>
      <c r="I17" s="200">
        <f>'[2]12'!J19</f>
        <v>0</v>
      </c>
      <c r="J17" s="200">
        <f>'[2]12'!K19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40</v>
      </c>
    </row>
    <row r="18" spans="1:19">
      <c r="A18" s="8" t="s">
        <v>60</v>
      </c>
      <c r="B18" s="199">
        <f>'[2]12'!B20</f>
        <v>75</v>
      </c>
      <c r="C18" s="200">
        <f>'[2]12'!C20</f>
        <v>0</v>
      </c>
      <c r="D18" s="200">
        <f>'[2]12'!D20</f>
        <v>0</v>
      </c>
      <c r="E18" s="200">
        <f>'[2]12'!E20</f>
        <v>0</v>
      </c>
      <c r="F18" s="15">
        <f t="shared" si="6"/>
        <v>75</v>
      </c>
      <c r="G18" s="199">
        <f>'[2]12'!H20</f>
        <v>35</v>
      </c>
      <c r="H18" s="200">
        <f>'[2]12'!I20</f>
        <v>0</v>
      </c>
      <c r="I18" s="200">
        <f>'[2]12'!J20</f>
        <v>0</v>
      </c>
      <c r="J18" s="200">
        <f>'[2]12'!K20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40</v>
      </c>
    </row>
    <row r="19" spans="1:19">
      <c r="A19" s="8" t="s">
        <v>61</v>
      </c>
      <c r="B19" s="199">
        <f>'[2]12'!B21</f>
        <v>75</v>
      </c>
      <c r="C19" s="200">
        <f>'[2]12'!C21</f>
        <v>0</v>
      </c>
      <c r="D19" s="200">
        <f>'[2]12'!D21</f>
        <v>0</v>
      </c>
      <c r="E19" s="200">
        <f>'[2]12'!E21</f>
        <v>0</v>
      </c>
      <c r="F19" s="15">
        <f t="shared" si="6"/>
        <v>75</v>
      </c>
      <c r="G19" s="199">
        <f>'[2]12'!H21</f>
        <v>35</v>
      </c>
      <c r="H19" s="200">
        <f>'[2]12'!I21</f>
        <v>0</v>
      </c>
      <c r="I19" s="200">
        <f>'[2]12'!J21</f>
        <v>0</v>
      </c>
      <c r="J19" s="200">
        <f>'[2]12'!K21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40</v>
      </c>
    </row>
    <row r="20" spans="1:19">
      <c r="A20" s="8" t="s">
        <v>62</v>
      </c>
      <c r="B20" s="199">
        <f>'[2]12'!B22</f>
        <v>75</v>
      </c>
      <c r="C20" s="200">
        <f>'[2]12'!C22</f>
        <v>0</v>
      </c>
      <c r="D20" s="200">
        <f>'[2]12'!D22</f>
        <v>0</v>
      </c>
      <c r="E20" s="200">
        <f>'[2]12'!E22</f>
        <v>0</v>
      </c>
      <c r="F20" s="15">
        <f t="shared" si="6"/>
        <v>75</v>
      </c>
      <c r="G20" s="199">
        <f>'[2]12'!H22</f>
        <v>35</v>
      </c>
      <c r="H20" s="200">
        <f>'[2]12'!I22</f>
        <v>0</v>
      </c>
      <c r="I20" s="200">
        <f>'[2]12'!J22</f>
        <v>0</v>
      </c>
      <c r="J20" s="200">
        <f>'[2]12'!K22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40</v>
      </c>
    </row>
    <row r="21" spans="1:19">
      <c r="A21" s="8" t="s">
        <v>63</v>
      </c>
      <c r="B21" s="199">
        <f>'[2]12'!B23</f>
        <v>75</v>
      </c>
      <c r="C21" s="200">
        <f>'[2]12'!C23</f>
        <v>0</v>
      </c>
      <c r="D21" s="200">
        <f>'[2]12'!D23</f>
        <v>0</v>
      </c>
      <c r="E21" s="200">
        <f>'[2]12'!E23</f>
        <v>0</v>
      </c>
      <c r="F21" s="15">
        <f t="shared" si="6"/>
        <v>75</v>
      </c>
      <c r="G21" s="199">
        <f>'[2]12'!H23</f>
        <v>35</v>
      </c>
      <c r="H21" s="200">
        <f>'[2]12'!I23</f>
        <v>0</v>
      </c>
      <c r="I21" s="200">
        <f>'[2]12'!J23</f>
        <v>0</v>
      </c>
      <c r="J21" s="200">
        <f>'[2]12'!K23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40</v>
      </c>
    </row>
    <row r="22" spans="1:19">
      <c r="A22" s="8" t="s">
        <v>64</v>
      </c>
      <c r="B22" s="199">
        <f>'[2]12'!B24</f>
        <v>75</v>
      </c>
      <c r="C22" s="200">
        <f>'[2]12'!C24</f>
        <v>0</v>
      </c>
      <c r="D22" s="200">
        <f>'[2]12'!D24</f>
        <v>0</v>
      </c>
      <c r="E22" s="200">
        <f>'[2]12'!E24</f>
        <v>0</v>
      </c>
      <c r="F22" s="15">
        <f t="shared" si="6"/>
        <v>75</v>
      </c>
      <c r="G22" s="199">
        <f>'[2]12'!H24</f>
        <v>35</v>
      </c>
      <c r="H22" s="200">
        <f>'[2]12'!I24</f>
        <v>0</v>
      </c>
      <c r="I22" s="200">
        <f>'[2]12'!J24</f>
        <v>0</v>
      </c>
      <c r="J22" s="200">
        <f>'[2]12'!K24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40</v>
      </c>
    </row>
    <row r="23" spans="1:19">
      <c r="A23" s="8" t="s">
        <v>65</v>
      </c>
      <c r="B23" s="199">
        <f>'[2]12'!B25</f>
        <v>75</v>
      </c>
      <c r="C23" s="200">
        <f>'[2]12'!C25</f>
        <v>0</v>
      </c>
      <c r="D23" s="200">
        <f>'[2]12'!D25</f>
        <v>0</v>
      </c>
      <c r="E23" s="200">
        <f>'[2]12'!E25</f>
        <v>0</v>
      </c>
      <c r="F23" s="15">
        <f t="shared" si="6"/>
        <v>75</v>
      </c>
      <c r="G23" s="199">
        <f>'[2]12'!H25</f>
        <v>35</v>
      </c>
      <c r="H23" s="200">
        <f>'[2]12'!I25</f>
        <v>0</v>
      </c>
      <c r="I23" s="200">
        <f>'[2]12'!J25</f>
        <v>0</v>
      </c>
      <c r="J23" s="200">
        <f>'[2]12'!K25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40</v>
      </c>
    </row>
    <row r="24" spans="1:19">
      <c r="A24" s="8" t="s">
        <v>66</v>
      </c>
      <c r="B24" s="199">
        <f>'[2]12'!B26</f>
        <v>75</v>
      </c>
      <c r="C24" s="200">
        <f>'[2]12'!C26</f>
        <v>0</v>
      </c>
      <c r="D24" s="200">
        <f>'[2]12'!D26</f>
        <v>0</v>
      </c>
      <c r="E24" s="200">
        <f>'[2]12'!E26</f>
        <v>0</v>
      </c>
      <c r="F24" s="15">
        <f t="shared" si="6"/>
        <v>75</v>
      </c>
      <c r="G24" s="199">
        <f>'[2]12'!H26</f>
        <v>35</v>
      </c>
      <c r="H24" s="200">
        <f>'[2]12'!I26</f>
        <v>0</v>
      </c>
      <c r="I24" s="200">
        <f>'[2]12'!J26</f>
        <v>0</v>
      </c>
      <c r="J24" s="200">
        <f>'[2]12'!K26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40</v>
      </c>
    </row>
    <row r="25" spans="1:19">
      <c r="A25" s="8" t="s">
        <v>67</v>
      </c>
      <c r="B25" s="199">
        <f>'[2]12'!B27</f>
        <v>75</v>
      </c>
      <c r="C25" s="200">
        <f>'[2]12'!C27</f>
        <v>0</v>
      </c>
      <c r="D25" s="200">
        <f>'[2]12'!D27</f>
        <v>0</v>
      </c>
      <c r="E25" s="200">
        <f>'[2]12'!E27</f>
        <v>0</v>
      </c>
      <c r="F25" s="15">
        <f t="shared" si="6"/>
        <v>75</v>
      </c>
      <c r="G25" s="199">
        <f>'[2]12'!H27</f>
        <v>35</v>
      </c>
      <c r="H25" s="200">
        <f>'[2]12'!I27</f>
        <v>0</v>
      </c>
      <c r="I25" s="200">
        <f>'[2]12'!J27</f>
        <v>0</v>
      </c>
      <c r="J25" s="200">
        <f>'[2]12'!K27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40</v>
      </c>
    </row>
    <row r="26" spans="1:19">
      <c r="A26" s="8" t="s">
        <v>68</v>
      </c>
      <c r="B26" s="199">
        <f>'[2]12'!B28</f>
        <v>75</v>
      </c>
      <c r="C26" s="200">
        <f>'[2]12'!C28</f>
        <v>0</v>
      </c>
      <c r="D26" s="200">
        <f>'[2]12'!D28</f>
        <v>0</v>
      </c>
      <c r="E26" s="200">
        <f>'[2]12'!E28</f>
        <v>0</v>
      </c>
      <c r="F26" s="15">
        <f t="shared" si="6"/>
        <v>75</v>
      </c>
      <c r="G26" s="199">
        <f>'[2]12'!H28</f>
        <v>35</v>
      </c>
      <c r="H26" s="200">
        <f>'[2]12'!I28</f>
        <v>0</v>
      </c>
      <c r="I26" s="200">
        <f>'[2]12'!J28</f>
        <v>0</v>
      </c>
      <c r="J26" s="200">
        <f>'[2]12'!K28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40</v>
      </c>
    </row>
    <row r="27" spans="1:19">
      <c r="A27" s="8" t="s">
        <v>69</v>
      </c>
      <c r="B27" s="199">
        <f>'[2]12'!B29</f>
        <v>75</v>
      </c>
      <c r="C27" s="200">
        <f>'[2]12'!C29</f>
        <v>0</v>
      </c>
      <c r="D27" s="200">
        <f>'[2]12'!D29</f>
        <v>0</v>
      </c>
      <c r="E27" s="200">
        <f>'[2]12'!E29</f>
        <v>0</v>
      </c>
      <c r="F27" s="15">
        <f t="shared" si="6"/>
        <v>75</v>
      </c>
      <c r="G27" s="199">
        <f>'[2]12'!H29</f>
        <v>35</v>
      </c>
      <c r="H27" s="200">
        <f>'[2]12'!I29</f>
        <v>0</v>
      </c>
      <c r="I27" s="200">
        <f>'[2]12'!J29</f>
        <v>0</v>
      </c>
      <c r="J27" s="200">
        <f>'[2]12'!K29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40</v>
      </c>
    </row>
    <row r="28" spans="1:19">
      <c r="A28" s="8" t="s">
        <v>70</v>
      </c>
      <c r="B28" s="199">
        <f>'[2]12'!B30</f>
        <v>75</v>
      </c>
      <c r="C28" s="200">
        <f>'[2]12'!C30</f>
        <v>0</v>
      </c>
      <c r="D28" s="200">
        <f>'[2]12'!D30</f>
        <v>0</v>
      </c>
      <c r="E28" s="200">
        <f>'[2]12'!E30</f>
        <v>0</v>
      </c>
      <c r="F28" s="15">
        <f t="shared" si="6"/>
        <v>75</v>
      </c>
      <c r="G28" s="199">
        <f>'[2]12'!H30</f>
        <v>35</v>
      </c>
      <c r="H28" s="200">
        <f>'[2]12'!I30</f>
        <v>0</v>
      </c>
      <c r="I28" s="200">
        <f>'[2]12'!J30</f>
        <v>0</v>
      </c>
      <c r="J28" s="200">
        <f>'[2]12'!K30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40</v>
      </c>
    </row>
    <row r="29" spans="1:19">
      <c r="A29" s="8" t="s">
        <v>71</v>
      </c>
      <c r="B29" s="199">
        <f>'[2]12'!B31</f>
        <v>75</v>
      </c>
      <c r="C29" s="200">
        <f>'[2]12'!C31</f>
        <v>0</v>
      </c>
      <c r="D29" s="200">
        <f>'[2]12'!D31</f>
        <v>0</v>
      </c>
      <c r="E29" s="200">
        <f>'[2]12'!E31</f>
        <v>0</v>
      </c>
      <c r="F29" s="15">
        <f t="shared" si="6"/>
        <v>75</v>
      </c>
      <c r="G29" s="199">
        <f>'[2]12'!H31</f>
        <v>35</v>
      </c>
      <c r="H29" s="200">
        <f>'[2]12'!I31</f>
        <v>0</v>
      </c>
      <c r="I29" s="200">
        <f>'[2]12'!J31</f>
        <v>0</v>
      </c>
      <c r="J29" s="200">
        <f>'[2]12'!K31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40</v>
      </c>
    </row>
    <row r="30" spans="1:19">
      <c r="A30" s="8" t="s">
        <v>72</v>
      </c>
      <c r="B30" s="199">
        <f>'[2]12'!B32</f>
        <v>75</v>
      </c>
      <c r="C30" s="200">
        <f>'[2]12'!C32</f>
        <v>0</v>
      </c>
      <c r="D30" s="200">
        <f>'[2]12'!D32</f>
        <v>0</v>
      </c>
      <c r="E30" s="200">
        <f>'[2]12'!E32</f>
        <v>0</v>
      </c>
      <c r="F30" s="15">
        <f t="shared" si="6"/>
        <v>75</v>
      </c>
      <c r="G30" s="199">
        <f>'[2]12'!H32</f>
        <v>35</v>
      </c>
      <c r="H30" s="200">
        <f>'[2]12'!I32</f>
        <v>0</v>
      </c>
      <c r="I30" s="200">
        <f>'[2]12'!J32</f>
        <v>0</v>
      </c>
      <c r="J30" s="200">
        <f>'[2]12'!K32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40</v>
      </c>
    </row>
    <row r="31" spans="1:19">
      <c r="A31" s="8" t="s">
        <v>73</v>
      </c>
      <c r="B31" s="199">
        <f>'[2]12'!B33</f>
        <v>75</v>
      </c>
      <c r="C31" s="200">
        <f>'[2]12'!C33</f>
        <v>0</v>
      </c>
      <c r="D31" s="200">
        <f>'[2]12'!D33</f>
        <v>0</v>
      </c>
      <c r="E31" s="200">
        <f>'[2]12'!E33</f>
        <v>0</v>
      </c>
      <c r="F31" s="15">
        <f t="shared" si="6"/>
        <v>75</v>
      </c>
      <c r="G31" s="199">
        <f>'[2]12'!H33</f>
        <v>35</v>
      </c>
      <c r="H31" s="200">
        <f>'[2]12'!I33</f>
        <v>0</v>
      </c>
      <c r="I31" s="200">
        <f>'[2]12'!J33</f>
        <v>0</v>
      </c>
      <c r="J31" s="200">
        <f>'[2]12'!K33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40</v>
      </c>
    </row>
    <row r="32" spans="1:19">
      <c r="A32" s="8" t="s">
        <v>74</v>
      </c>
      <c r="B32" s="199">
        <f>'[2]12'!B34</f>
        <v>75</v>
      </c>
      <c r="C32" s="200">
        <f>'[2]12'!C34</f>
        <v>0</v>
      </c>
      <c r="D32" s="200">
        <f>'[2]12'!D34</f>
        <v>0</v>
      </c>
      <c r="E32" s="200">
        <f>'[2]12'!E34</f>
        <v>0</v>
      </c>
      <c r="F32" s="15">
        <f t="shared" si="6"/>
        <v>75</v>
      </c>
      <c r="G32" s="199">
        <f>'[2]12'!H34</f>
        <v>35</v>
      </c>
      <c r="H32" s="200">
        <f>'[2]12'!I34</f>
        <v>0</v>
      </c>
      <c r="I32" s="200">
        <f>'[2]12'!J34</f>
        <v>0</v>
      </c>
      <c r="J32" s="200">
        <f>'[2]12'!K34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40</v>
      </c>
    </row>
    <row r="33" spans="1:19">
      <c r="A33" s="8" t="s">
        <v>75</v>
      </c>
      <c r="B33" s="199">
        <f>'[2]12'!B35</f>
        <v>75</v>
      </c>
      <c r="C33" s="200">
        <f>'[2]12'!C35</f>
        <v>0</v>
      </c>
      <c r="D33" s="200">
        <f>'[2]12'!D35</f>
        <v>0</v>
      </c>
      <c r="E33" s="200">
        <f>'[2]12'!E35</f>
        <v>0</v>
      </c>
      <c r="F33" s="15">
        <f t="shared" si="6"/>
        <v>75</v>
      </c>
      <c r="G33" s="199">
        <f>'[2]12'!H35</f>
        <v>35</v>
      </c>
      <c r="H33" s="200">
        <f>'[2]12'!I35</f>
        <v>0</v>
      </c>
      <c r="I33" s="200">
        <f>'[2]12'!J35</f>
        <v>0</v>
      </c>
      <c r="J33" s="200">
        <f>'[2]12'!K35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40</v>
      </c>
    </row>
    <row r="34" spans="1:19">
      <c r="A34" s="8" t="s">
        <v>76</v>
      </c>
      <c r="B34" s="199">
        <f>'[2]12'!B36</f>
        <v>75</v>
      </c>
      <c r="C34" s="200">
        <f>'[2]12'!C36</f>
        <v>0</v>
      </c>
      <c r="D34" s="200">
        <f>'[2]12'!D36</f>
        <v>0</v>
      </c>
      <c r="E34" s="200">
        <f>'[2]12'!E36</f>
        <v>0</v>
      </c>
      <c r="F34" s="15">
        <f t="shared" si="6"/>
        <v>75</v>
      </c>
      <c r="G34" s="199">
        <f>'[2]12'!H36</f>
        <v>35</v>
      </c>
      <c r="H34" s="200">
        <f>'[2]12'!I36</f>
        <v>0</v>
      </c>
      <c r="I34" s="200">
        <f>'[2]12'!J36</f>
        <v>0</v>
      </c>
      <c r="J34" s="200">
        <f>'[2]12'!K36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40</v>
      </c>
    </row>
    <row r="35" spans="1:19">
      <c r="A35" s="8" t="s">
        <v>77</v>
      </c>
      <c r="B35" s="199">
        <f>'[2]12'!B37</f>
        <v>75</v>
      </c>
      <c r="C35" s="200">
        <f>'[2]12'!C37</f>
        <v>0</v>
      </c>
      <c r="D35" s="200">
        <f>'[2]12'!D37</f>
        <v>0</v>
      </c>
      <c r="E35" s="200">
        <f>'[2]12'!E37</f>
        <v>0</v>
      </c>
      <c r="F35" s="15">
        <f t="shared" si="6"/>
        <v>75</v>
      </c>
      <c r="G35" s="199">
        <f>'[2]12'!H37</f>
        <v>35</v>
      </c>
      <c r="H35" s="200">
        <f>'[2]12'!I37</f>
        <v>0</v>
      </c>
      <c r="I35" s="200">
        <f>'[2]12'!J37</f>
        <v>0</v>
      </c>
      <c r="J35" s="200">
        <f>'[2]12'!K37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40</v>
      </c>
    </row>
    <row r="36" spans="1:19">
      <c r="A36" s="8" t="s">
        <v>78</v>
      </c>
      <c r="B36" s="199">
        <f>'[2]12'!B38</f>
        <v>75</v>
      </c>
      <c r="C36" s="200">
        <f>'[2]12'!C38</f>
        <v>0</v>
      </c>
      <c r="D36" s="200">
        <f>'[2]12'!D38</f>
        <v>0</v>
      </c>
      <c r="E36" s="200">
        <f>'[2]12'!E38</f>
        <v>0</v>
      </c>
      <c r="F36" s="15">
        <f t="shared" si="6"/>
        <v>75</v>
      </c>
      <c r="G36" s="199">
        <f>'[2]12'!H38</f>
        <v>35</v>
      </c>
      <c r="H36" s="200">
        <f>'[2]12'!I38</f>
        <v>0</v>
      </c>
      <c r="I36" s="200">
        <f>'[2]12'!J38</f>
        <v>0</v>
      </c>
      <c r="J36" s="200">
        <f>'[2]12'!K38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40</v>
      </c>
    </row>
    <row r="37" spans="1:19">
      <c r="A37" s="8" t="s">
        <v>79</v>
      </c>
      <c r="B37" s="199">
        <f>'[2]12'!B39</f>
        <v>75</v>
      </c>
      <c r="C37" s="200">
        <f>'[2]12'!C39</f>
        <v>0</v>
      </c>
      <c r="D37" s="200">
        <f>'[2]12'!D39</f>
        <v>0</v>
      </c>
      <c r="E37" s="200">
        <f>'[2]12'!E39</f>
        <v>0</v>
      </c>
      <c r="F37" s="15">
        <f t="shared" si="6"/>
        <v>75</v>
      </c>
      <c r="G37" s="199">
        <f>'[2]12'!H39</f>
        <v>35</v>
      </c>
      <c r="H37" s="200">
        <f>'[2]12'!I39</f>
        <v>0</v>
      </c>
      <c r="I37" s="200">
        <f>'[2]12'!J39</f>
        <v>0</v>
      </c>
      <c r="J37" s="200">
        <f>'[2]12'!K39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40</v>
      </c>
    </row>
    <row r="38" spans="1:19">
      <c r="A38" s="8" t="s">
        <v>80</v>
      </c>
      <c r="B38" s="199">
        <f>'[2]12'!B40</f>
        <v>75</v>
      </c>
      <c r="C38" s="200">
        <f>'[2]12'!C40</f>
        <v>0</v>
      </c>
      <c r="D38" s="200">
        <f>'[2]12'!D40</f>
        <v>0</v>
      </c>
      <c r="E38" s="200">
        <f>'[2]12'!E40</f>
        <v>0</v>
      </c>
      <c r="F38" s="15">
        <f t="shared" si="6"/>
        <v>75</v>
      </c>
      <c r="G38" s="199">
        <f>'[2]12'!H40</f>
        <v>35</v>
      </c>
      <c r="H38" s="200">
        <f>'[2]12'!I40</f>
        <v>0</v>
      </c>
      <c r="I38" s="200">
        <f>'[2]12'!J40</f>
        <v>0</v>
      </c>
      <c r="J38" s="200">
        <f>'[2]12'!K40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40</v>
      </c>
    </row>
    <row r="39" spans="1:19">
      <c r="A39" s="8" t="s">
        <v>81</v>
      </c>
      <c r="B39" s="199">
        <f>'[2]12'!B41</f>
        <v>75</v>
      </c>
      <c r="C39" s="200">
        <f>'[2]12'!C41</f>
        <v>0</v>
      </c>
      <c r="D39" s="200">
        <f>'[2]12'!D41</f>
        <v>0</v>
      </c>
      <c r="E39" s="200">
        <f>'[2]12'!E41</f>
        <v>0</v>
      </c>
      <c r="F39" s="15">
        <f t="shared" si="6"/>
        <v>75</v>
      </c>
      <c r="G39" s="199">
        <f>'[2]12'!H41</f>
        <v>35</v>
      </c>
      <c r="H39" s="200">
        <f>'[2]12'!I41</f>
        <v>0</v>
      </c>
      <c r="I39" s="200">
        <f>'[2]12'!J41</f>
        <v>0</v>
      </c>
      <c r="J39" s="200">
        <f>'[2]12'!K41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40</v>
      </c>
    </row>
    <row r="40" spans="1:19">
      <c r="A40" s="8" t="s">
        <v>82</v>
      </c>
      <c r="B40" s="199">
        <f>'[2]12'!B42</f>
        <v>75</v>
      </c>
      <c r="C40" s="200">
        <f>'[2]12'!C42</f>
        <v>0</v>
      </c>
      <c r="D40" s="200">
        <f>'[2]12'!D42</f>
        <v>0</v>
      </c>
      <c r="E40" s="200">
        <f>'[2]12'!E42</f>
        <v>0</v>
      </c>
      <c r="F40" s="15">
        <f t="shared" si="6"/>
        <v>75</v>
      </c>
      <c r="G40" s="199">
        <f>'[2]12'!H42</f>
        <v>35</v>
      </c>
      <c r="H40" s="200">
        <f>'[2]12'!I42</f>
        <v>0</v>
      </c>
      <c r="I40" s="200">
        <f>'[2]12'!J42</f>
        <v>0</v>
      </c>
      <c r="J40" s="200">
        <f>'[2]12'!K42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40</v>
      </c>
    </row>
    <row r="41" spans="1:19">
      <c r="A41" s="8" t="s">
        <v>83</v>
      </c>
      <c r="B41" s="199">
        <f>'[2]12'!B43</f>
        <v>75</v>
      </c>
      <c r="C41" s="200">
        <f>'[2]12'!C43</f>
        <v>0</v>
      </c>
      <c r="D41" s="200">
        <f>'[2]12'!D43</f>
        <v>0</v>
      </c>
      <c r="E41" s="200">
        <f>'[2]12'!E43</f>
        <v>0</v>
      </c>
      <c r="F41" s="15">
        <f t="shared" si="6"/>
        <v>75</v>
      </c>
      <c r="G41" s="199">
        <f>'[2]12'!H43</f>
        <v>35</v>
      </c>
      <c r="H41" s="200">
        <f>'[2]12'!I43</f>
        <v>0</v>
      </c>
      <c r="I41" s="200">
        <f>'[2]12'!J43</f>
        <v>0</v>
      </c>
      <c r="J41" s="200">
        <f>'[2]12'!K43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40</v>
      </c>
    </row>
    <row r="42" spans="1:19">
      <c r="A42" s="8" t="s">
        <v>84</v>
      </c>
      <c r="B42" s="199">
        <f>'[2]12'!B44</f>
        <v>75</v>
      </c>
      <c r="C42" s="200">
        <f>'[2]12'!C44</f>
        <v>0</v>
      </c>
      <c r="D42" s="200">
        <f>'[2]12'!D44</f>
        <v>0</v>
      </c>
      <c r="E42" s="200">
        <f>'[2]12'!E44</f>
        <v>0</v>
      </c>
      <c r="F42" s="15">
        <f t="shared" si="6"/>
        <v>75</v>
      </c>
      <c r="G42" s="199">
        <f>'[2]12'!H44</f>
        <v>35</v>
      </c>
      <c r="H42" s="200">
        <f>'[2]12'!I44</f>
        <v>0</v>
      </c>
      <c r="I42" s="200">
        <f>'[2]12'!J44</f>
        <v>0</v>
      </c>
      <c r="J42" s="200">
        <f>'[2]12'!K44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40</v>
      </c>
    </row>
    <row r="43" spans="1:19">
      <c r="A43" s="8" t="s">
        <v>85</v>
      </c>
      <c r="B43" s="199">
        <f>'[2]12'!B45</f>
        <v>75</v>
      </c>
      <c r="C43" s="200">
        <f>'[2]12'!C45</f>
        <v>0</v>
      </c>
      <c r="D43" s="200">
        <f>'[2]12'!D45</f>
        <v>0</v>
      </c>
      <c r="E43" s="200">
        <f>'[2]12'!E45</f>
        <v>0</v>
      </c>
      <c r="F43" s="15">
        <f t="shared" si="6"/>
        <v>75</v>
      </c>
      <c r="G43" s="199">
        <f>'[2]12'!H45</f>
        <v>35</v>
      </c>
      <c r="H43" s="200">
        <f>'[2]12'!I45</f>
        <v>0</v>
      </c>
      <c r="I43" s="200">
        <f>'[2]12'!J45</f>
        <v>0</v>
      </c>
      <c r="J43" s="200">
        <f>'[2]12'!K45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40</v>
      </c>
    </row>
    <row r="44" spans="1:19">
      <c r="A44" s="8" t="s">
        <v>86</v>
      </c>
      <c r="B44" s="199">
        <f>'[2]12'!B46</f>
        <v>75</v>
      </c>
      <c r="C44" s="200">
        <f>'[2]12'!C46</f>
        <v>0</v>
      </c>
      <c r="D44" s="200">
        <f>'[2]12'!D46</f>
        <v>0</v>
      </c>
      <c r="E44" s="200">
        <f>'[2]12'!E46</f>
        <v>0</v>
      </c>
      <c r="F44" s="15">
        <f t="shared" si="6"/>
        <v>75</v>
      </c>
      <c r="G44" s="199">
        <f>'[2]12'!H46</f>
        <v>35</v>
      </c>
      <c r="H44" s="200">
        <f>'[2]12'!I46</f>
        <v>0</v>
      </c>
      <c r="I44" s="200">
        <f>'[2]12'!J46</f>
        <v>0</v>
      </c>
      <c r="J44" s="200">
        <f>'[2]12'!K46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40</v>
      </c>
    </row>
    <row r="45" spans="1:19">
      <c r="A45" s="8" t="s">
        <v>87</v>
      </c>
      <c r="B45" s="199">
        <f>'[2]12'!B47</f>
        <v>75</v>
      </c>
      <c r="C45" s="200">
        <f>'[2]12'!C47</f>
        <v>0</v>
      </c>
      <c r="D45" s="200">
        <f>'[2]12'!D47</f>
        <v>0</v>
      </c>
      <c r="E45" s="200">
        <f>'[2]12'!E47</f>
        <v>0</v>
      </c>
      <c r="F45" s="15">
        <f t="shared" si="6"/>
        <v>75</v>
      </c>
      <c r="G45" s="199">
        <f>'[2]12'!H47</f>
        <v>35</v>
      </c>
      <c r="H45" s="200">
        <f>'[2]12'!I47</f>
        <v>0</v>
      </c>
      <c r="I45" s="200">
        <f>'[2]12'!J47</f>
        <v>0</v>
      </c>
      <c r="J45" s="200">
        <f>'[2]12'!K47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40</v>
      </c>
    </row>
    <row r="46" spans="1:19">
      <c r="A46" s="8" t="s">
        <v>88</v>
      </c>
      <c r="B46" s="199">
        <f>'[2]12'!B48</f>
        <v>75</v>
      </c>
      <c r="C46" s="200">
        <f>'[2]12'!C48</f>
        <v>0</v>
      </c>
      <c r="D46" s="200">
        <f>'[2]12'!D48</f>
        <v>0</v>
      </c>
      <c r="E46" s="200">
        <f>'[2]12'!E48</f>
        <v>0</v>
      </c>
      <c r="F46" s="15">
        <f t="shared" si="6"/>
        <v>75</v>
      </c>
      <c r="G46" s="199">
        <f>'[2]12'!H48</f>
        <v>35</v>
      </c>
      <c r="H46" s="200">
        <f>'[2]12'!I48</f>
        <v>0</v>
      </c>
      <c r="I46" s="200">
        <f>'[2]12'!J48</f>
        <v>0</v>
      </c>
      <c r="J46" s="200">
        <f>'[2]12'!K48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40</v>
      </c>
    </row>
    <row r="47" spans="1:19">
      <c r="A47" s="8" t="s">
        <v>89</v>
      </c>
      <c r="B47" s="199">
        <f>'[2]12'!B49</f>
        <v>75</v>
      </c>
      <c r="C47" s="200">
        <f>'[2]12'!C49</f>
        <v>0</v>
      </c>
      <c r="D47" s="200">
        <f>'[2]12'!D49</f>
        <v>0</v>
      </c>
      <c r="E47" s="200">
        <f>'[2]12'!E49</f>
        <v>0</v>
      </c>
      <c r="F47" s="15">
        <f t="shared" si="6"/>
        <v>75</v>
      </c>
      <c r="G47" s="199">
        <f>'[2]12'!H49</f>
        <v>35</v>
      </c>
      <c r="H47" s="200">
        <f>'[2]12'!I49</f>
        <v>0</v>
      </c>
      <c r="I47" s="200">
        <f>'[2]12'!J49</f>
        <v>0</v>
      </c>
      <c r="J47" s="200">
        <f>'[2]12'!K49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40</v>
      </c>
    </row>
    <row r="48" spans="1:19">
      <c r="A48" s="8" t="s">
        <v>90</v>
      </c>
      <c r="B48" s="199">
        <f>'[2]12'!B50</f>
        <v>75</v>
      </c>
      <c r="C48" s="200">
        <f>'[2]12'!C50</f>
        <v>0</v>
      </c>
      <c r="D48" s="200">
        <f>'[2]12'!D50</f>
        <v>0</v>
      </c>
      <c r="E48" s="200">
        <f>'[2]12'!E50</f>
        <v>0</v>
      </c>
      <c r="F48" s="15">
        <f t="shared" si="6"/>
        <v>75</v>
      </c>
      <c r="G48" s="199">
        <f>'[2]12'!H50</f>
        <v>35</v>
      </c>
      <c r="H48" s="200">
        <f>'[2]12'!I50</f>
        <v>0</v>
      </c>
      <c r="I48" s="200">
        <f>'[2]12'!J50</f>
        <v>0</v>
      </c>
      <c r="J48" s="200">
        <f>'[2]12'!K50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40</v>
      </c>
    </row>
    <row r="49" spans="1:19">
      <c r="A49" s="8" t="s">
        <v>91</v>
      </c>
      <c r="B49" s="199">
        <f>'[2]12'!B51</f>
        <v>75</v>
      </c>
      <c r="C49" s="200">
        <f>'[2]12'!C51</f>
        <v>0</v>
      </c>
      <c r="D49" s="200">
        <f>'[2]12'!D51</f>
        <v>0</v>
      </c>
      <c r="E49" s="200">
        <f>'[2]12'!E51</f>
        <v>0</v>
      </c>
      <c r="F49" s="15">
        <f t="shared" si="6"/>
        <v>75</v>
      </c>
      <c r="G49" s="199">
        <f>'[2]12'!H51</f>
        <v>35</v>
      </c>
      <c r="H49" s="200">
        <f>'[2]12'!I51</f>
        <v>0</v>
      </c>
      <c r="I49" s="200">
        <f>'[2]12'!J51</f>
        <v>0</v>
      </c>
      <c r="J49" s="200">
        <f>'[2]12'!K51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40</v>
      </c>
    </row>
    <row r="50" spans="1:19">
      <c r="A50" s="8" t="s">
        <v>92</v>
      </c>
      <c r="B50" s="199">
        <f>'[2]12'!B52</f>
        <v>75</v>
      </c>
      <c r="C50" s="200">
        <f>'[2]12'!C52</f>
        <v>0</v>
      </c>
      <c r="D50" s="200">
        <f>'[2]12'!D52</f>
        <v>0</v>
      </c>
      <c r="E50" s="200">
        <f>'[2]12'!E52</f>
        <v>0</v>
      </c>
      <c r="F50" s="15">
        <f t="shared" si="6"/>
        <v>75</v>
      </c>
      <c r="G50" s="199">
        <f>'[2]12'!H52</f>
        <v>35</v>
      </c>
      <c r="H50" s="200">
        <f>'[2]12'!I52</f>
        <v>0</v>
      </c>
      <c r="I50" s="200">
        <f>'[2]12'!J52</f>
        <v>0</v>
      </c>
      <c r="J50" s="200">
        <f>'[2]12'!K52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40</v>
      </c>
    </row>
    <row r="51" spans="1:19">
      <c r="A51" s="8" t="s">
        <v>93</v>
      </c>
      <c r="B51" s="199">
        <f>'[2]12'!B53</f>
        <v>75</v>
      </c>
      <c r="C51" s="200">
        <f>'[2]12'!C53</f>
        <v>0</v>
      </c>
      <c r="D51" s="200">
        <f>'[2]12'!D53</f>
        <v>0</v>
      </c>
      <c r="E51" s="200">
        <f>'[2]12'!E53</f>
        <v>0</v>
      </c>
      <c r="F51" s="15">
        <f t="shared" si="6"/>
        <v>75</v>
      </c>
      <c r="G51" s="199">
        <f>'[2]12'!H53</f>
        <v>35</v>
      </c>
      <c r="H51" s="200">
        <f>'[2]12'!I53</f>
        <v>0</v>
      </c>
      <c r="I51" s="200">
        <f>'[2]12'!J53</f>
        <v>0</v>
      </c>
      <c r="J51" s="200">
        <f>'[2]12'!K53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40</v>
      </c>
    </row>
    <row r="52" spans="1:19">
      <c r="A52" s="8" t="s">
        <v>94</v>
      </c>
      <c r="B52" s="199">
        <f>'[2]12'!B54</f>
        <v>75</v>
      </c>
      <c r="C52" s="200">
        <f>'[2]12'!C54</f>
        <v>0</v>
      </c>
      <c r="D52" s="200">
        <f>'[2]12'!D54</f>
        <v>0</v>
      </c>
      <c r="E52" s="200">
        <f>'[2]12'!E54</f>
        <v>0</v>
      </c>
      <c r="F52" s="15">
        <f t="shared" si="6"/>
        <v>75</v>
      </c>
      <c r="G52" s="199">
        <f>'[2]12'!H54</f>
        <v>35</v>
      </c>
      <c r="H52" s="200">
        <f>'[2]12'!I54</f>
        <v>0</v>
      </c>
      <c r="I52" s="200">
        <f>'[2]12'!J54</f>
        <v>0</v>
      </c>
      <c r="J52" s="200">
        <f>'[2]12'!K54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40</v>
      </c>
    </row>
    <row r="53" spans="1:19">
      <c r="A53" s="8" t="s">
        <v>95</v>
      </c>
      <c r="B53" s="199">
        <f>'[2]12'!B55</f>
        <v>75</v>
      </c>
      <c r="C53" s="200">
        <f>'[2]12'!C55</f>
        <v>0</v>
      </c>
      <c r="D53" s="200">
        <f>'[2]12'!D55</f>
        <v>0</v>
      </c>
      <c r="E53" s="200">
        <f>'[2]12'!E55</f>
        <v>0</v>
      </c>
      <c r="F53" s="15">
        <f t="shared" si="6"/>
        <v>75</v>
      </c>
      <c r="G53" s="199">
        <f>'[2]12'!H55</f>
        <v>35</v>
      </c>
      <c r="H53" s="200">
        <f>'[2]12'!I55</f>
        <v>0</v>
      </c>
      <c r="I53" s="200">
        <f>'[2]12'!J55</f>
        <v>0</v>
      </c>
      <c r="J53" s="200">
        <f>'[2]12'!K55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40</v>
      </c>
    </row>
    <row r="54" spans="1:19">
      <c r="A54" s="8" t="s">
        <v>96</v>
      </c>
      <c r="B54" s="199">
        <f>'[2]12'!B56</f>
        <v>75</v>
      </c>
      <c r="C54" s="200">
        <f>'[2]12'!C56</f>
        <v>0</v>
      </c>
      <c r="D54" s="200">
        <f>'[2]12'!D56</f>
        <v>0</v>
      </c>
      <c r="E54" s="200">
        <f>'[2]12'!E56</f>
        <v>0</v>
      </c>
      <c r="F54" s="15">
        <f t="shared" si="6"/>
        <v>75</v>
      </c>
      <c r="G54" s="199">
        <f>'[2]12'!H56</f>
        <v>35</v>
      </c>
      <c r="H54" s="200">
        <f>'[2]12'!I56</f>
        <v>0</v>
      </c>
      <c r="I54" s="200">
        <f>'[2]12'!J56</f>
        <v>0</v>
      </c>
      <c r="J54" s="200">
        <f>'[2]12'!K56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40</v>
      </c>
    </row>
    <row r="55" spans="1:19">
      <c r="A55" s="8" t="s">
        <v>97</v>
      </c>
      <c r="B55" s="199">
        <f>'[2]12'!B57</f>
        <v>75</v>
      </c>
      <c r="C55" s="200">
        <f>'[2]12'!C57</f>
        <v>0</v>
      </c>
      <c r="D55" s="200">
        <f>'[2]12'!D57</f>
        <v>0</v>
      </c>
      <c r="E55" s="200">
        <f>'[2]12'!E57</f>
        <v>0</v>
      </c>
      <c r="F55" s="15">
        <f t="shared" si="6"/>
        <v>75</v>
      </c>
      <c r="G55" s="199">
        <f>'[2]12'!H57</f>
        <v>35</v>
      </c>
      <c r="H55" s="200">
        <f>'[2]12'!I57</f>
        <v>0</v>
      </c>
      <c r="I55" s="200">
        <f>'[2]12'!J57</f>
        <v>0</v>
      </c>
      <c r="J55" s="200">
        <f>'[2]12'!K57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40</v>
      </c>
    </row>
    <row r="56" spans="1:19">
      <c r="A56" s="8" t="s">
        <v>98</v>
      </c>
      <c r="B56" s="199">
        <f>'[2]12'!B58</f>
        <v>75</v>
      </c>
      <c r="C56" s="200">
        <f>'[2]12'!C58</f>
        <v>0</v>
      </c>
      <c r="D56" s="200">
        <f>'[2]12'!D58</f>
        <v>0</v>
      </c>
      <c r="E56" s="200">
        <f>'[2]12'!E58</f>
        <v>0</v>
      </c>
      <c r="F56" s="15">
        <f t="shared" si="6"/>
        <v>75</v>
      </c>
      <c r="G56" s="199">
        <f>'[2]12'!H58</f>
        <v>35</v>
      </c>
      <c r="H56" s="200">
        <f>'[2]12'!I58</f>
        <v>0</v>
      </c>
      <c r="I56" s="200">
        <f>'[2]12'!J58</f>
        <v>0</v>
      </c>
      <c r="J56" s="200">
        <f>'[2]12'!K58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40</v>
      </c>
    </row>
    <row r="57" spans="1:19">
      <c r="A57" s="8" t="s">
        <v>99</v>
      </c>
      <c r="B57" s="199">
        <f>'[2]12'!B59</f>
        <v>75</v>
      </c>
      <c r="C57" s="200">
        <f>'[2]12'!C59</f>
        <v>0</v>
      </c>
      <c r="D57" s="200">
        <f>'[2]12'!D59</f>
        <v>0</v>
      </c>
      <c r="E57" s="200">
        <f>'[2]12'!E59</f>
        <v>0</v>
      </c>
      <c r="F57" s="15">
        <f t="shared" si="6"/>
        <v>75</v>
      </c>
      <c r="G57" s="199">
        <f>'[2]12'!H59</f>
        <v>35</v>
      </c>
      <c r="H57" s="200">
        <f>'[2]12'!I59</f>
        <v>0</v>
      </c>
      <c r="I57" s="200">
        <f>'[2]12'!J59</f>
        <v>0</v>
      </c>
      <c r="J57" s="200">
        <f>'[2]12'!K59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40</v>
      </c>
    </row>
    <row r="58" spans="1:19">
      <c r="A58" s="8" t="s">
        <v>100</v>
      </c>
      <c r="B58" s="199">
        <f>'[2]12'!B60</f>
        <v>75</v>
      </c>
      <c r="C58" s="200">
        <f>'[2]12'!C60</f>
        <v>0</v>
      </c>
      <c r="D58" s="200">
        <f>'[2]12'!D60</f>
        <v>0</v>
      </c>
      <c r="E58" s="200">
        <f>'[2]12'!E60</f>
        <v>0</v>
      </c>
      <c r="F58" s="15">
        <f t="shared" si="6"/>
        <v>75</v>
      </c>
      <c r="G58" s="199">
        <f>'[2]12'!H60</f>
        <v>35</v>
      </c>
      <c r="H58" s="200">
        <f>'[2]12'!I60</f>
        <v>0</v>
      </c>
      <c r="I58" s="200">
        <f>'[2]12'!J60</f>
        <v>0</v>
      </c>
      <c r="J58" s="200">
        <f>'[2]12'!K60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40</v>
      </c>
    </row>
    <row r="59" spans="1:19">
      <c r="A59" s="8" t="s">
        <v>101</v>
      </c>
      <c r="B59" s="199">
        <f>'[2]12'!B61</f>
        <v>75</v>
      </c>
      <c r="C59" s="200">
        <f>'[2]12'!C61</f>
        <v>0</v>
      </c>
      <c r="D59" s="200">
        <f>'[2]12'!D61</f>
        <v>0</v>
      </c>
      <c r="E59" s="200">
        <f>'[2]12'!E61</f>
        <v>0</v>
      </c>
      <c r="F59" s="15">
        <f t="shared" si="6"/>
        <v>75</v>
      </c>
      <c r="G59" s="199">
        <f>'[2]12'!H61</f>
        <v>35</v>
      </c>
      <c r="H59" s="200">
        <f>'[2]12'!I61</f>
        <v>0</v>
      </c>
      <c r="I59" s="200">
        <f>'[2]12'!J61</f>
        <v>0</v>
      </c>
      <c r="J59" s="200">
        <f>'[2]12'!K61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40</v>
      </c>
    </row>
    <row r="60" spans="1:19">
      <c r="A60" s="8" t="s">
        <v>102</v>
      </c>
      <c r="B60" s="199">
        <f>'[2]12'!B62</f>
        <v>75</v>
      </c>
      <c r="C60" s="200">
        <f>'[2]12'!C62</f>
        <v>0</v>
      </c>
      <c r="D60" s="200">
        <f>'[2]12'!D62</f>
        <v>0</v>
      </c>
      <c r="E60" s="200">
        <f>'[2]12'!E62</f>
        <v>0</v>
      </c>
      <c r="F60" s="15">
        <f t="shared" si="6"/>
        <v>75</v>
      </c>
      <c r="G60" s="199">
        <f>'[2]12'!H62</f>
        <v>35</v>
      </c>
      <c r="H60" s="200">
        <f>'[2]12'!I62</f>
        <v>0</v>
      </c>
      <c r="I60" s="200">
        <f>'[2]12'!J62</f>
        <v>0</v>
      </c>
      <c r="J60" s="200">
        <f>'[2]12'!K62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29</v>
      </c>
    </row>
    <row r="61" spans="1:19">
      <c r="A61" s="8" t="s">
        <v>103</v>
      </c>
      <c r="B61" s="199">
        <f>'[2]12'!B63</f>
        <v>75</v>
      </c>
      <c r="C61" s="200">
        <f>'[2]12'!C63</f>
        <v>0</v>
      </c>
      <c r="D61" s="200">
        <f>'[2]12'!D63</f>
        <v>0</v>
      </c>
      <c r="E61" s="200">
        <f>'[2]12'!E63</f>
        <v>0</v>
      </c>
      <c r="F61" s="15">
        <f t="shared" si="6"/>
        <v>75</v>
      </c>
      <c r="G61" s="199">
        <f>'[2]12'!H63</f>
        <v>35</v>
      </c>
      <c r="H61" s="200">
        <f>'[2]12'!I63</f>
        <v>0</v>
      </c>
      <c r="I61" s="200">
        <f>'[2]12'!J63</f>
        <v>0</v>
      </c>
      <c r="J61" s="200">
        <f>'[2]12'!K63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40</v>
      </c>
    </row>
    <row r="62" spans="1:19">
      <c r="A62" s="8" t="s">
        <v>104</v>
      </c>
      <c r="B62" s="199">
        <f>'[2]12'!B64</f>
        <v>75</v>
      </c>
      <c r="C62" s="200">
        <f>'[2]12'!C64</f>
        <v>0</v>
      </c>
      <c r="D62" s="200">
        <f>'[2]12'!D64</f>
        <v>0</v>
      </c>
      <c r="E62" s="200">
        <f>'[2]12'!E64</f>
        <v>0</v>
      </c>
      <c r="F62" s="15">
        <f t="shared" si="6"/>
        <v>75</v>
      </c>
      <c r="G62" s="199">
        <f>'[2]12'!H64</f>
        <v>35</v>
      </c>
      <c r="H62" s="200">
        <f>'[2]12'!I64</f>
        <v>0</v>
      </c>
      <c r="I62" s="200">
        <f>'[2]12'!J64</f>
        <v>0</v>
      </c>
      <c r="J62" s="200">
        <f>'[2]12'!K64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40</v>
      </c>
    </row>
    <row r="63" spans="1:19">
      <c r="A63" s="8" t="s">
        <v>105</v>
      </c>
      <c r="B63" s="199">
        <f>'[2]12'!B65</f>
        <v>75</v>
      </c>
      <c r="C63" s="200">
        <f>'[2]12'!C65</f>
        <v>0</v>
      </c>
      <c r="D63" s="200">
        <f>'[2]12'!D65</f>
        <v>0</v>
      </c>
      <c r="E63" s="200">
        <f>'[2]12'!E65</f>
        <v>0</v>
      </c>
      <c r="F63" s="15">
        <f t="shared" si="6"/>
        <v>75</v>
      </c>
      <c r="G63" s="199">
        <f>'[2]12'!H65</f>
        <v>35</v>
      </c>
      <c r="H63" s="200">
        <f>'[2]12'!I65</f>
        <v>0</v>
      </c>
      <c r="I63" s="200">
        <f>'[2]12'!J65</f>
        <v>0</v>
      </c>
      <c r="J63" s="200">
        <f>'[2]12'!K65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40</v>
      </c>
    </row>
    <row r="64" spans="1:19">
      <c r="A64" s="8" t="s">
        <v>106</v>
      </c>
      <c r="B64" s="199">
        <f>'[2]12'!B66</f>
        <v>75</v>
      </c>
      <c r="C64" s="200">
        <f>'[2]12'!C66</f>
        <v>0</v>
      </c>
      <c r="D64" s="200">
        <f>'[2]12'!D66</f>
        <v>0</v>
      </c>
      <c r="E64" s="200">
        <f>'[2]12'!E66</f>
        <v>0</v>
      </c>
      <c r="F64" s="15">
        <f t="shared" si="6"/>
        <v>75</v>
      </c>
      <c r="G64" s="199">
        <f>'[2]12'!H66</f>
        <v>35</v>
      </c>
      <c r="H64" s="200">
        <f>'[2]12'!I66</f>
        <v>0</v>
      </c>
      <c r="I64" s="200">
        <f>'[2]12'!J66</f>
        <v>0</v>
      </c>
      <c r="J64" s="200">
        <f>'[2]12'!K66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40</v>
      </c>
    </row>
    <row r="65" spans="1:19">
      <c r="A65" s="8" t="s">
        <v>107</v>
      </c>
      <c r="B65" s="199">
        <f>'[2]12'!B67</f>
        <v>75</v>
      </c>
      <c r="C65" s="200">
        <f>'[2]12'!C67</f>
        <v>0</v>
      </c>
      <c r="D65" s="200">
        <f>'[2]12'!D67</f>
        <v>0</v>
      </c>
      <c r="E65" s="200">
        <f>'[2]12'!E67</f>
        <v>0</v>
      </c>
      <c r="F65" s="15">
        <f t="shared" si="6"/>
        <v>75</v>
      </c>
      <c r="G65" s="199">
        <f>'[2]12'!H67</f>
        <v>35</v>
      </c>
      <c r="H65" s="200">
        <f>'[2]12'!I67</f>
        <v>0</v>
      </c>
      <c r="I65" s="200">
        <f>'[2]12'!J67</f>
        <v>0</v>
      </c>
      <c r="J65" s="200">
        <f>'[2]12'!K67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40</v>
      </c>
    </row>
    <row r="66" spans="1:19">
      <c r="A66" s="8" t="s">
        <v>108</v>
      </c>
      <c r="B66" s="199">
        <f>'[2]12'!B68</f>
        <v>75</v>
      </c>
      <c r="C66" s="200">
        <f>'[2]12'!C68</f>
        <v>0</v>
      </c>
      <c r="D66" s="200">
        <f>'[2]12'!D68</f>
        <v>0</v>
      </c>
      <c r="E66" s="200">
        <f>'[2]12'!E68</f>
        <v>0</v>
      </c>
      <c r="F66" s="15">
        <f t="shared" si="6"/>
        <v>75</v>
      </c>
      <c r="G66" s="199">
        <f>'[2]12'!H68</f>
        <v>35</v>
      </c>
      <c r="H66" s="200">
        <f>'[2]12'!I68</f>
        <v>0</v>
      </c>
      <c r="I66" s="200">
        <f>'[2]12'!J68</f>
        <v>0</v>
      </c>
      <c r="J66" s="200">
        <f>'[2]12'!K68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40</v>
      </c>
    </row>
    <row r="67" spans="1:19">
      <c r="A67" s="8" t="s">
        <v>109</v>
      </c>
      <c r="B67" s="199">
        <f>'[2]12'!B69</f>
        <v>75</v>
      </c>
      <c r="C67" s="200">
        <f>'[2]12'!C69</f>
        <v>0</v>
      </c>
      <c r="D67" s="200">
        <f>'[2]12'!D69</f>
        <v>0</v>
      </c>
      <c r="E67" s="200">
        <f>'[2]12'!E69</f>
        <v>0</v>
      </c>
      <c r="F67" s="15">
        <f t="shared" si="6"/>
        <v>75</v>
      </c>
      <c r="G67" s="199">
        <f>'[2]12'!H69</f>
        <v>35</v>
      </c>
      <c r="H67" s="200">
        <f>'[2]12'!I69</f>
        <v>0</v>
      </c>
      <c r="I67" s="200">
        <f>'[2]12'!J69</f>
        <v>0</v>
      </c>
      <c r="J67" s="200">
        <f>'[2]12'!K69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40</v>
      </c>
    </row>
    <row r="68" spans="1:19">
      <c r="A68" s="8" t="s">
        <v>110</v>
      </c>
      <c r="B68" s="199">
        <f>'[2]12'!B70</f>
        <v>75</v>
      </c>
      <c r="C68" s="200">
        <f>'[2]12'!C70</f>
        <v>0</v>
      </c>
      <c r="D68" s="200">
        <f>'[2]12'!D70</f>
        <v>0</v>
      </c>
      <c r="E68" s="200">
        <f>'[2]12'!E70</f>
        <v>0</v>
      </c>
      <c r="F68" s="15">
        <f t="shared" si="6"/>
        <v>75</v>
      </c>
      <c r="G68" s="199">
        <f>'[2]12'!H70</f>
        <v>35</v>
      </c>
      <c r="H68" s="200">
        <f>'[2]12'!I70</f>
        <v>0</v>
      </c>
      <c r="I68" s="200">
        <f>'[2]12'!J70</f>
        <v>0</v>
      </c>
      <c r="J68" s="200">
        <f>'[2]12'!K70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40</v>
      </c>
    </row>
    <row r="69" spans="1:19">
      <c r="A69" s="8" t="s">
        <v>111</v>
      </c>
      <c r="B69" s="199">
        <f>'[2]12'!B71</f>
        <v>75</v>
      </c>
      <c r="C69" s="200">
        <f>'[2]12'!C71</f>
        <v>0</v>
      </c>
      <c r="D69" s="200">
        <f>'[2]12'!D71</f>
        <v>0</v>
      </c>
      <c r="E69" s="200">
        <f>'[2]12'!E71</f>
        <v>0</v>
      </c>
      <c r="F69" s="15">
        <f t="shared" ref="F69:F98" si="16">SUM(B69:E69)</f>
        <v>75</v>
      </c>
      <c r="G69" s="199">
        <f>'[2]12'!H71</f>
        <v>35</v>
      </c>
      <c r="H69" s="200">
        <f>'[2]12'!I71</f>
        <v>0</v>
      </c>
      <c r="I69" s="200">
        <f>'[2]12'!J71</f>
        <v>0</v>
      </c>
      <c r="J69" s="200">
        <f>'[2]12'!K71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40</v>
      </c>
    </row>
    <row r="70" spans="1:19">
      <c r="A70" s="8" t="s">
        <v>112</v>
      </c>
      <c r="B70" s="199">
        <f>'[2]12'!B72</f>
        <v>75</v>
      </c>
      <c r="C70" s="200">
        <f>'[2]12'!C72</f>
        <v>0</v>
      </c>
      <c r="D70" s="200">
        <f>'[2]12'!D72</f>
        <v>0</v>
      </c>
      <c r="E70" s="200">
        <f>'[2]12'!E72</f>
        <v>0</v>
      </c>
      <c r="F70" s="15">
        <f t="shared" si="16"/>
        <v>75</v>
      </c>
      <c r="G70" s="199">
        <f>'[2]12'!H72</f>
        <v>35</v>
      </c>
      <c r="H70" s="200">
        <f>'[2]12'!I72</f>
        <v>0</v>
      </c>
      <c r="I70" s="200">
        <f>'[2]12'!J72</f>
        <v>0</v>
      </c>
      <c r="J70" s="200">
        <f>'[2]12'!K72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40</v>
      </c>
    </row>
    <row r="71" spans="1:19">
      <c r="A71" s="8" t="s">
        <v>113</v>
      </c>
      <c r="B71" s="199">
        <f>'[2]12'!B73</f>
        <v>75</v>
      </c>
      <c r="C71" s="200">
        <f>'[2]12'!C73</f>
        <v>0</v>
      </c>
      <c r="D71" s="200">
        <f>'[2]12'!D73</f>
        <v>0</v>
      </c>
      <c r="E71" s="200">
        <f>'[2]12'!E73</f>
        <v>0</v>
      </c>
      <c r="F71" s="15">
        <f t="shared" si="16"/>
        <v>75</v>
      </c>
      <c r="G71" s="199">
        <f>'[2]12'!H73</f>
        <v>35</v>
      </c>
      <c r="H71" s="200">
        <f>'[2]12'!I73</f>
        <v>0</v>
      </c>
      <c r="I71" s="200">
        <f>'[2]12'!J73</f>
        <v>0</v>
      </c>
      <c r="J71" s="200">
        <f>'[2]12'!K73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40</v>
      </c>
    </row>
    <row r="72" spans="1:19">
      <c r="A72" s="8" t="s">
        <v>114</v>
      </c>
      <c r="B72" s="199">
        <f>'[2]12'!B74</f>
        <v>75</v>
      </c>
      <c r="C72" s="200">
        <f>'[2]12'!C74</f>
        <v>0</v>
      </c>
      <c r="D72" s="200">
        <f>'[2]12'!D74</f>
        <v>0</v>
      </c>
      <c r="E72" s="200">
        <f>'[2]12'!E74</f>
        <v>0</v>
      </c>
      <c r="F72" s="15">
        <f t="shared" si="16"/>
        <v>75</v>
      </c>
      <c r="G72" s="199">
        <f>'[2]12'!H74</f>
        <v>35</v>
      </c>
      <c r="H72" s="200">
        <f>'[2]12'!I74</f>
        <v>0</v>
      </c>
      <c r="I72" s="200">
        <f>'[2]12'!J74</f>
        <v>0</v>
      </c>
      <c r="J72" s="200">
        <f>'[2]12'!K74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40</v>
      </c>
    </row>
    <row r="73" spans="1:19">
      <c r="A73" s="8" t="s">
        <v>115</v>
      </c>
      <c r="B73" s="199">
        <f>'[2]12'!B75</f>
        <v>75</v>
      </c>
      <c r="C73" s="200">
        <f>'[2]12'!C75</f>
        <v>0</v>
      </c>
      <c r="D73" s="200">
        <f>'[2]12'!D75</f>
        <v>0</v>
      </c>
      <c r="E73" s="200">
        <f>'[2]12'!E75</f>
        <v>0</v>
      </c>
      <c r="F73" s="15">
        <f t="shared" si="16"/>
        <v>75</v>
      </c>
      <c r="G73" s="199">
        <f>'[2]12'!H75</f>
        <v>35</v>
      </c>
      <c r="H73" s="200">
        <f>'[2]12'!I75</f>
        <v>0</v>
      </c>
      <c r="I73" s="200">
        <f>'[2]12'!J75</f>
        <v>0</v>
      </c>
      <c r="J73" s="200">
        <f>'[2]12'!K75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27</v>
      </c>
    </row>
    <row r="74" spans="1:19">
      <c r="A74" s="8" t="s">
        <v>116</v>
      </c>
      <c r="B74" s="199">
        <f>'[2]12'!B76</f>
        <v>75</v>
      </c>
      <c r="C74" s="200">
        <f>'[2]12'!C76</f>
        <v>0</v>
      </c>
      <c r="D74" s="200">
        <f>'[2]12'!D76</f>
        <v>0</v>
      </c>
      <c r="E74" s="200">
        <f>'[2]12'!E76</f>
        <v>0</v>
      </c>
      <c r="F74" s="15">
        <f t="shared" si="16"/>
        <v>75</v>
      </c>
      <c r="G74" s="199">
        <f>'[2]12'!H76</f>
        <v>35</v>
      </c>
      <c r="H74" s="200">
        <f>'[2]12'!I76</f>
        <v>0</v>
      </c>
      <c r="I74" s="200">
        <f>'[2]12'!J76</f>
        <v>0</v>
      </c>
      <c r="J74" s="200">
        <f>'[2]12'!K76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27</v>
      </c>
    </row>
    <row r="75" spans="1:19">
      <c r="A75" s="8" t="s">
        <v>117</v>
      </c>
      <c r="B75" s="199">
        <f>'[2]12'!B77</f>
        <v>75</v>
      </c>
      <c r="C75" s="200">
        <f>'[2]12'!C77</f>
        <v>0</v>
      </c>
      <c r="D75" s="200">
        <f>'[2]12'!D77</f>
        <v>0</v>
      </c>
      <c r="E75" s="200">
        <f>'[2]12'!E77</f>
        <v>0</v>
      </c>
      <c r="F75" s="15">
        <f t="shared" si="16"/>
        <v>75</v>
      </c>
      <c r="G75" s="199">
        <f>'[2]12'!H77</f>
        <v>35</v>
      </c>
      <c r="H75" s="200">
        <f>'[2]12'!I77</f>
        <v>0</v>
      </c>
      <c r="I75" s="200">
        <f>'[2]12'!J77</f>
        <v>0</v>
      </c>
      <c r="J75" s="200">
        <f>'[2]12'!K77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28</v>
      </c>
    </row>
    <row r="76" spans="1:19">
      <c r="A76" s="8" t="s">
        <v>118</v>
      </c>
      <c r="B76" s="199">
        <f>'[2]12'!B78</f>
        <v>63</v>
      </c>
      <c r="C76" s="200">
        <f>'[2]12'!C78</f>
        <v>0</v>
      </c>
      <c r="D76" s="200">
        <f>'[2]12'!D78</f>
        <v>0</v>
      </c>
      <c r="E76" s="200">
        <f>'[2]12'!E78</f>
        <v>0</v>
      </c>
      <c r="F76" s="15">
        <f t="shared" si="16"/>
        <v>63</v>
      </c>
      <c r="G76" s="199">
        <f>'[2]12'!H78</f>
        <v>35</v>
      </c>
      <c r="H76" s="200">
        <f>'[2]12'!I78</f>
        <v>0</v>
      </c>
      <c r="I76" s="200">
        <f>'[2]12'!J78</f>
        <v>0</v>
      </c>
      <c r="J76" s="200">
        <f>'[2]12'!K78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28</v>
      </c>
    </row>
    <row r="77" spans="1:19">
      <c r="A77" s="8" t="s">
        <v>119</v>
      </c>
      <c r="B77" s="199">
        <f>'[2]12'!B79</f>
        <v>63</v>
      </c>
      <c r="C77" s="200">
        <f>'[2]12'!C79</f>
        <v>0</v>
      </c>
      <c r="D77" s="200">
        <f>'[2]12'!D79</f>
        <v>0</v>
      </c>
      <c r="E77" s="200">
        <f>'[2]12'!E79</f>
        <v>0</v>
      </c>
      <c r="F77" s="15">
        <f t="shared" si="16"/>
        <v>63</v>
      </c>
      <c r="G77" s="199">
        <f>'[2]12'!H79</f>
        <v>35</v>
      </c>
      <c r="H77" s="200">
        <f>'[2]12'!I79</f>
        <v>0</v>
      </c>
      <c r="I77" s="200">
        <f>'[2]12'!J79</f>
        <v>0</v>
      </c>
      <c r="J77" s="200">
        <f>'[2]12'!K79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28</v>
      </c>
    </row>
    <row r="78" spans="1:19">
      <c r="A78" s="8" t="s">
        <v>120</v>
      </c>
      <c r="B78" s="199">
        <f>'[2]12'!B80</f>
        <v>63</v>
      </c>
      <c r="C78" s="200">
        <f>'[2]12'!C80</f>
        <v>0</v>
      </c>
      <c r="D78" s="200">
        <f>'[2]12'!D80</f>
        <v>0</v>
      </c>
      <c r="E78" s="200">
        <f>'[2]12'!E80</f>
        <v>0</v>
      </c>
      <c r="F78" s="15">
        <f t="shared" si="16"/>
        <v>63</v>
      </c>
      <c r="G78" s="199">
        <f>'[2]12'!H80</f>
        <v>35</v>
      </c>
      <c r="H78" s="200">
        <f>'[2]12'!I80</f>
        <v>0</v>
      </c>
      <c r="I78" s="200">
        <f>'[2]12'!J80</f>
        <v>0</v>
      </c>
      <c r="J78" s="200">
        <f>'[2]12'!K80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28</v>
      </c>
    </row>
    <row r="79" spans="1:19">
      <c r="A79" s="8" t="s">
        <v>121</v>
      </c>
      <c r="B79" s="199">
        <f>'[2]12'!B81</f>
        <v>64</v>
      </c>
      <c r="C79" s="200">
        <f>'[2]12'!C81</f>
        <v>0</v>
      </c>
      <c r="D79" s="200">
        <f>'[2]12'!D81</f>
        <v>0</v>
      </c>
      <c r="E79" s="200">
        <f>'[2]12'!E81</f>
        <v>0</v>
      </c>
      <c r="F79" s="15">
        <f t="shared" si="16"/>
        <v>64</v>
      </c>
      <c r="G79" s="199">
        <f>'[2]12'!H81</f>
        <v>35</v>
      </c>
      <c r="H79" s="200">
        <f>'[2]12'!I81</f>
        <v>0</v>
      </c>
      <c r="I79" s="200">
        <f>'[2]12'!J81</f>
        <v>0</v>
      </c>
      <c r="J79" s="200">
        <f>'[2]12'!K81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29</v>
      </c>
    </row>
    <row r="80" spans="1:19">
      <c r="A80" s="8" t="s">
        <v>122</v>
      </c>
      <c r="B80" s="199">
        <f>'[2]12'!B82</f>
        <v>64</v>
      </c>
      <c r="C80" s="200">
        <f>'[2]12'!C82</f>
        <v>0</v>
      </c>
      <c r="D80" s="200">
        <f>'[2]12'!D82</f>
        <v>0</v>
      </c>
      <c r="E80" s="200">
        <f>'[2]12'!E82</f>
        <v>0</v>
      </c>
      <c r="F80" s="15">
        <f t="shared" si="16"/>
        <v>64</v>
      </c>
      <c r="G80" s="199">
        <f>'[2]12'!H82</f>
        <v>35</v>
      </c>
      <c r="H80" s="200">
        <f>'[2]12'!I82</f>
        <v>0</v>
      </c>
      <c r="I80" s="200">
        <f>'[2]12'!J82</f>
        <v>0</v>
      </c>
      <c r="J80" s="200">
        <f>'[2]12'!K82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29</v>
      </c>
    </row>
    <row r="81" spans="1:19">
      <c r="A81" s="8" t="s">
        <v>123</v>
      </c>
      <c r="B81" s="199">
        <f>'[2]12'!B83</f>
        <v>64</v>
      </c>
      <c r="C81" s="200">
        <f>'[2]12'!C83</f>
        <v>0</v>
      </c>
      <c r="D81" s="200">
        <f>'[2]12'!D83</f>
        <v>0</v>
      </c>
      <c r="E81" s="200">
        <f>'[2]12'!E83</f>
        <v>0</v>
      </c>
      <c r="F81" s="15">
        <f t="shared" si="16"/>
        <v>64</v>
      </c>
      <c r="G81" s="199">
        <f>'[2]12'!H83</f>
        <v>35</v>
      </c>
      <c r="H81" s="200">
        <f>'[2]12'!I83</f>
        <v>0</v>
      </c>
      <c r="I81" s="200">
        <f>'[2]12'!J83</f>
        <v>0</v>
      </c>
      <c r="J81" s="200">
        <f>'[2]12'!K83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29</v>
      </c>
    </row>
    <row r="82" spans="1:19">
      <c r="A82" s="8" t="s">
        <v>124</v>
      </c>
      <c r="B82" s="199">
        <f>'[2]12'!B84</f>
        <v>64</v>
      </c>
      <c r="C82" s="200">
        <f>'[2]12'!C84</f>
        <v>0</v>
      </c>
      <c r="D82" s="200">
        <f>'[2]12'!D84</f>
        <v>0</v>
      </c>
      <c r="E82" s="200">
        <f>'[2]12'!E84</f>
        <v>0</v>
      </c>
      <c r="F82" s="15">
        <f t="shared" si="16"/>
        <v>64</v>
      </c>
      <c r="G82" s="199">
        <f>'[2]12'!H84</f>
        <v>35</v>
      </c>
      <c r="H82" s="200">
        <f>'[2]12'!I84</f>
        <v>0</v>
      </c>
      <c r="I82" s="200">
        <f>'[2]12'!J84</f>
        <v>0</v>
      </c>
      <c r="J82" s="200">
        <f>'[2]12'!K84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29</v>
      </c>
    </row>
    <row r="83" spans="1:19">
      <c r="A83" s="8" t="s">
        <v>125</v>
      </c>
      <c r="B83" s="199">
        <f>'[2]12'!B85</f>
        <v>64</v>
      </c>
      <c r="C83" s="200">
        <f>'[2]12'!C85</f>
        <v>0</v>
      </c>
      <c r="D83" s="200">
        <f>'[2]12'!D85</f>
        <v>0</v>
      </c>
      <c r="E83" s="200">
        <f>'[2]12'!E85</f>
        <v>0</v>
      </c>
      <c r="F83" s="15">
        <f t="shared" si="16"/>
        <v>64</v>
      </c>
      <c r="G83" s="199">
        <f>'[2]12'!H85</f>
        <v>35</v>
      </c>
      <c r="H83" s="200">
        <f>'[2]12'!I85</f>
        <v>0</v>
      </c>
      <c r="I83" s="200">
        <f>'[2]12'!J85</f>
        <v>0</v>
      </c>
      <c r="J83" s="200">
        <f>'[2]12'!K85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29</v>
      </c>
    </row>
    <row r="84" spans="1:19">
      <c r="A84" s="8" t="s">
        <v>126</v>
      </c>
      <c r="B84" s="199">
        <f>'[2]12'!B86</f>
        <v>64</v>
      </c>
      <c r="C84" s="200">
        <f>'[2]12'!C86</f>
        <v>0</v>
      </c>
      <c r="D84" s="200">
        <f>'[2]12'!D86</f>
        <v>0</v>
      </c>
      <c r="E84" s="200">
        <f>'[2]12'!E86</f>
        <v>0</v>
      </c>
      <c r="F84" s="15">
        <f t="shared" si="16"/>
        <v>64</v>
      </c>
      <c r="G84" s="199">
        <f>'[2]12'!H86</f>
        <v>35</v>
      </c>
      <c r="H84" s="200">
        <f>'[2]12'!I86</f>
        <v>0</v>
      </c>
      <c r="I84" s="200">
        <f>'[2]12'!J86</f>
        <v>0</v>
      </c>
      <c r="J84" s="200">
        <f>'[2]12'!K86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29</v>
      </c>
    </row>
    <row r="85" spans="1:19">
      <c r="A85" s="8" t="s">
        <v>127</v>
      </c>
      <c r="B85" s="199">
        <f>'[2]12'!B87</f>
        <v>64</v>
      </c>
      <c r="C85" s="200">
        <f>'[2]12'!C87</f>
        <v>0</v>
      </c>
      <c r="D85" s="200">
        <f>'[2]12'!D87</f>
        <v>0</v>
      </c>
      <c r="E85" s="200">
        <f>'[2]12'!E87</f>
        <v>0</v>
      </c>
      <c r="F85" s="15">
        <f t="shared" si="16"/>
        <v>64</v>
      </c>
      <c r="G85" s="199">
        <f>'[2]12'!H87</f>
        <v>35</v>
      </c>
      <c r="H85" s="200">
        <f>'[2]12'!I87</f>
        <v>0</v>
      </c>
      <c r="I85" s="200">
        <f>'[2]12'!J87</f>
        <v>0</v>
      </c>
      <c r="J85" s="200">
        <f>'[2]12'!K87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29</v>
      </c>
    </row>
    <row r="86" spans="1:19">
      <c r="A86" s="8" t="s">
        <v>128</v>
      </c>
      <c r="B86" s="199">
        <f>'[2]12'!B88</f>
        <v>64</v>
      </c>
      <c r="C86" s="200">
        <f>'[2]12'!C88</f>
        <v>0</v>
      </c>
      <c r="D86" s="200">
        <f>'[2]12'!D88</f>
        <v>0</v>
      </c>
      <c r="E86" s="200">
        <f>'[2]12'!E88</f>
        <v>0</v>
      </c>
      <c r="F86" s="15">
        <f t="shared" si="16"/>
        <v>64</v>
      </c>
      <c r="G86" s="199">
        <f>'[2]12'!H88</f>
        <v>35</v>
      </c>
      <c r="H86" s="200">
        <f>'[2]12'!I88</f>
        <v>0</v>
      </c>
      <c r="I86" s="200">
        <f>'[2]12'!J88</f>
        <v>0</v>
      </c>
      <c r="J86" s="200">
        <f>'[2]12'!K88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29</v>
      </c>
    </row>
    <row r="87" spans="1:19">
      <c r="A87" s="8" t="s">
        <v>129</v>
      </c>
      <c r="B87" s="199">
        <f>'[2]12'!B89</f>
        <v>64</v>
      </c>
      <c r="C87" s="200">
        <f>'[2]12'!C89</f>
        <v>0</v>
      </c>
      <c r="D87" s="200">
        <f>'[2]12'!D89</f>
        <v>0</v>
      </c>
      <c r="E87" s="200">
        <f>'[2]12'!E89</f>
        <v>0</v>
      </c>
      <c r="F87" s="15">
        <f t="shared" si="16"/>
        <v>64</v>
      </c>
      <c r="G87" s="199">
        <f>'[2]12'!H89</f>
        <v>35</v>
      </c>
      <c r="H87" s="200">
        <f>'[2]12'!I89</f>
        <v>0</v>
      </c>
      <c r="I87" s="200">
        <f>'[2]12'!J89</f>
        <v>0</v>
      </c>
      <c r="J87" s="200">
        <f>'[2]12'!K89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29</v>
      </c>
    </row>
    <row r="88" spans="1:19">
      <c r="A88" s="8" t="s">
        <v>130</v>
      </c>
      <c r="B88" s="199">
        <f>'[2]12'!B90</f>
        <v>64</v>
      </c>
      <c r="C88" s="200">
        <f>'[2]12'!C90</f>
        <v>0</v>
      </c>
      <c r="D88" s="200">
        <f>'[2]12'!D90</f>
        <v>0</v>
      </c>
      <c r="E88" s="200">
        <f>'[2]12'!E90</f>
        <v>0</v>
      </c>
      <c r="F88" s="15">
        <f t="shared" si="16"/>
        <v>64</v>
      </c>
      <c r="G88" s="199">
        <f>'[2]12'!H90</f>
        <v>35</v>
      </c>
      <c r="H88" s="200">
        <f>'[2]12'!I90</f>
        <v>0</v>
      </c>
      <c r="I88" s="200">
        <f>'[2]12'!J90</f>
        <v>0</v>
      </c>
      <c r="J88" s="200">
        <f>'[2]12'!K90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29</v>
      </c>
    </row>
    <row r="89" spans="1:19">
      <c r="A89" s="8" t="s">
        <v>131</v>
      </c>
      <c r="B89" s="199">
        <f>'[2]12'!B91</f>
        <v>64</v>
      </c>
      <c r="C89" s="200">
        <f>'[2]12'!C91</f>
        <v>0</v>
      </c>
      <c r="D89" s="200">
        <f>'[2]12'!D91</f>
        <v>0</v>
      </c>
      <c r="E89" s="200">
        <f>'[2]12'!E91</f>
        <v>0</v>
      </c>
      <c r="F89" s="15">
        <f t="shared" si="16"/>
        <v>64</v>
      </c>
      <c r="G89" s="199">
        <f>'[2]12'!H91</f>
        <v>35</v>
      </c>
      <c r="H89" s="200">
        <f>'[2]12'!I91</f>
        <v>0</v>
      </c>
      <c r="I89" s="200">
        <f>'[2]12'!J91</f>
        <v>0</v>
      </c>
      <c r="J89" s="200">
        <f>'[2]12'!K91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29</v>
      </c>
    </row>
    <row r="90" spans="1:19">
      <c r="A90" s="8" t="s">
        <v>132</v>
      </c>
      <c r="B90" s="199">
        <f>'[2]12'!B92</f>
        <v>64</v>
      </c>
      <c r="C90" s="200">
        <f>'[2]12'!C92</f>
        <v>0</v>
      </c>
      <c r="D90" s="200">
        <f>'[2]12'!D92</f>
        <v>0</v>
      </c>
      <c r="E90" s="200">
        <f>'[2]12'!E92</f>
        <v>0</v>
      </c>
      <c r="F90" s="15">
        <f t="shared" si="16"/>
        <v>64</v>
      </c>
      <c r="G90" s="199">
        <f>'[2]12'!H92</f>
        <v>35</v>
      </c>
      <c r="H90" s="200">
        <f>'[2]12'!I92</f>
        <v>0</v>
      </c>
      <c r="I90" s="200">
        <f>'[2]12'!J92</f>
        <v>0</v>
      </c>
      <c r="J90" s="200">
        <f>'[2]12'!K92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32</v>
      </c>
    </row>
    <row r="91" spans="1:19">
      <c r="A91" s="8" t="s">
        <v>133</v>
      </c>
      <c r="B91" s="199">
        <f>'[2]12'!B93</f>
        <v>67</v>
      </c>
      <c r="C91" s="200">
        <f>'[2]12'!C93</f>
        <v>0</v>
      </c>
      <c r="D91" s="200">
        <f>'[2]12'!D93</f>
        <v>0</v>
      </c>
      <c r="E91" s="200">
        <f>'[2]12'!E93</f>
        <v>0</v>
      </c>
      <c r="F91" s="15">
        <f t="shared" si="16"/>
        <v>67</v>
      </c>
      <c r="G91" s="199">
        <f>'[2]12'!H93</f>
        <v>35</v>
      </c>
      <c r="H91" s="200">
        <f>'[2]12'!I93</f>
        <v>0</v>
      </c>
      <c r="I91" s="200">
        <f>'[2]12'!J93</f>
        <v>0</v>
      </c>
      <c r="J91" s="200">
        <f>'[2]12'!K93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32</v>
      </c>
    </row>
    <row r="92" spans="1:19">
      <c r="A92" s="8" t="s">
        <v>134</v>
      </c>
      <c r="B92" s="199">
        <f>'[2]12'!B94</f>
        <v>67</v>
      </c>
      <c r="C92" s="200">
        <f>'[2]12'!C94</f>
        <v>0</v>
      </c>
      <c r="D92" s="200">
        <f>'[2]12'!D94</f>
        <v>0</v>
      </c>
      <c r="E92" s="200">
        <f>'[2]12'!E94</f>
        <v>0</v>
      </c>
      <c r="F92" s="15">
        <f t="shared" si="16"/>
        <v>67</v>
      </c>
      <c r="G92" s="199">
        <f>'[2]12'!H94</f>
        <v>35</v>
      </c>
      <c r="H92" s="200">
        <f>'[2]12'!I94</f>
        <v>0</v>
      </c>
      <c r="I92" s="200">
        <f>'[2]12'!J94</f>
        <v>0</v>
      </c>
      <c r="J92" s="200">
        <f>'[2]12'!K94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32</v>
      </c>
    </row>
    <row r="93" spans="1:19">
      <c r="A93" s="8" t="s">
        <v>135</v>
      </c>
      <c r="B93" s="199">
        <f>'[2]12'!B95</f>
        <v>67</v>
      </c>
      <c r="C93" s="200">
        <f>'[2]12'!C95</f>
        <v>0</v>
      </c>
      <c r="D93" s="200">
        <f>'[2]12'!D95</f>
        <v>0</v>
      </c>
      <c r="E93" s="200">
        <f>'[2]12'!E95</f>
        <v>0</v>
      </c>
      <c r="F93" s="15">
        <f t="shared" si="16"/>
        <v>67</v>
      </c>
      <c r="G93" s="199">
        <f>'[2]12'!H95</f>
        <v>35</v>
      </c>
      <c r="H93" s="200">
        <f>'[2]12'!I95</f>
        <v>0</v>
      </c>
      <c r="I93" s="200">
        <f>'[2]12'!J95</f>
        <v>0</v>
      </c>
      <c r="J93" s="200">
        <f>'[2]12'!K95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32</v>
      </c>
    </row>
    <row r="94" spans="1:19">
      <c r="A94" s="8" t="s">
        <v>136</v>
      </c>
      <c r="B94" s="199">
        <f>'[2]12'!B96</f>
        <v>67</v>
      </c>
      <c r="C94" s="200">
        <f>'[2]12'!C96</f>
        <v>0</v>
      </c>
      <c r="D94" s="200">
        <f>'[2]12'!D96</f>
        <v>0</v>
      </c>
      <c r="E94" s="200">
        <f>'[2]12'!E96</f>
        <v>0</v>
      </c>
      <c r="F94" s="15">
        <f t="shared" si="16"/>
        <v>67</v>
      </c>
      <c r="G94" s="199">
        <f>'[2]12'!H96</f>
        <v>35</v>
      </c>
      <c r="H94" s="200">
        <f>'[2]12'!I96</f>
        <v>0</v>
      </c>
      <c r="I94" s="200">
        <f>'[2]12'!J96</f>
        <v>0</v>
      </c>
      <c r="J94" s="200">
        <f>'[2]12'!K96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32</v>
      </c>
    </row>
    <row r="95" spans="1:19">
      <c r="A95" s="8" t="s">
        <v>137</v>
      </c>
      <c r="B95" s="199">
        <f>'[2]12'!B97</f>
        <v>67</v>
      </c>
      <c r="C95" s="200">
        <f>'[2]12'!C97</f>
        <v>0</v>
      </c>
      <c r="D95" s="200">
        <f>'[2]12'!D97</f>
        <v>0</v>
      </c>
      <c r="E95" s="200">
        <f>'[2]12'!E97</f>
        <v>0</v>
      </c>
      <c r="F95" s="15">
        <f t="shared" si="16"/>
        <v>67</v>
      </c>
      <c r="G95" s="199">
        <f>'[2]12'!H97</f>
        <v>35</v>
      </c>
      <c r="H95" s="200">
        <f>'[2]12'!I97</f>
        <v>0</v>
      </c>
      <c r="I95" s="200">
        <f>'[2]12'!J97</f>
        <v>0</v>
      </c>
      <c r="J95" s="200">
        <f>'[2]12'!K97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32</v>
      </c>
    </row>
    <row r="96" spans="1:19">
      <c r="A96" s="8" t="s">
        <v>138</v>
      </c>
      <c r="B96" s="199">
        <f>'[2]12'!B98</f>
        <v>67</v>
      </c>
      <c r="C96" s="200">
        <f>'[2]12'!C98</f>
        <v>0</v>
      </c>
      <c r="D96" s="200">
        <f>'[2]12'!D98</f>
        <v>0</v>
      </c>
      <c r="E96" s="200">
        <f>'[2]12'!E98</f>
        <v>0</v>
      </c>
      <c r="F96" s="15">
        <f t="shared" si="16"/>
        <v>67</v>
      </c>
      <c r="G96" s="199">
        <f>'[2]12'!H98</f>
        <v>35</v>
      </c>
      <c r="H96" s="200">
        <f>'[2]12'!I98</f>
        <v>0</v>
      </c>
      <c r="I96" s="200">
        <f>'[2]12'!J98</f>
        <v>0</v>
      </c>
      <c r="J96" s="200">
        <f>'[2]12'!K98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32</v>
      </c>
    </row>
    <row r="97" spans="1:19">
      <c r="A97" s="8" t="s">
        <v>139</v>
      </c>
      <c r="B97" s="199">
        <f>'[2]12'!B99</f>
        <v>67</v>
      </c>
      <c r="C97" s="200">
        <f>'[2]12'!C99</f>
        <v>0</v>
      </c>
      <c r="D97" s="200">
        <f>'[2]12'!D99</f>
        <v>0</v>
      </c>
      <c r="E97" s="200">
        <f>'[2]12'!E99</f>
        <v>0</v>
      </c>
      <c r="F97" s="15">
        <f t="shared" si="16"/>
        <v>67</v>
      </c>
      <c r="G97" s="199">
        <f>'[2]12'!H99</f>
        <v>35</v>
      </c>
      <c r="H97" s="200">
        <f>'[2]12'!I99</f>
        <v>0</v>
      </c>
      <c r="I97" s="200">
        <f>'[2]12'!J99</f>
        <v>0</v>
      </c>
      <c r="J97" s="200">
        <f>'[2]12'!K99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32</v>
      </c>
    </row>
    <row r="98" spans="1:19" ht="15.75" thickBot="1">
      <c r="A98" s="8" t="s">
        <v>140</v>
      </c>
      <c r="B98" s="199">
        <f>'[2]12'!B100</f>
        <v>68</v>
      </c>
      <c r="C98" s="200">
        <f>'[2]12'!C100</f>
        <v>0</v>
      </c>
      <c r="D98" s="200">
        <f>'[2]12'!D100</f>
        <v>0</v>
      </c>
      <c r="E98" s="200">
        <f>'[2]12'!E100</f>
        <v>0</v>
      </c>
      <c r="F98" s="15">
        <f t="shared" si="16"/>
        <v>68</v>
      </c>
      <c r="G98" s="199">
        <f>'[2]12'!H100</f>
        <v>35</v>
      </c>
      <c r="H98" s="200">
        <f>'[2]12'!I100</f>
        <v>0</v>
      </c>
      <c r="I98" s="200">
        <f>'[2]12'!J100</f>
        <v>0</v>
      </c>
      <c r="J98" s="200">
        <f>'[2]12'!K100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33</v>
      </c>
    </row>
    <row r="99" spans="1:19" ht="15.75" thickBot="1">
      <c r="A99" s="127" t="s">
        <v>171</v>
      </c>
      <c r="B99" s="127">
        <f t="shared" ref="B99:S99" si="17">SUM(B3:B98)/4000</f>
        <v>1.7422500000000001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1.7422500000000001</v>
      </c>
      <c r="G99" s="127">
        <f t="shared" si="17"/>
        <v>0.83980500000000002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0.83980500000000002</v>
      </c>
      <c r="L99" s="127">
        <f t="shared" si="17"/>
        <v>2.4E-2</v>
      </c>
      <c r="M99" s="127">
        <f t="shared" si="17"/>
        <v>0.82750499999999971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0.82750499999999971</v>
      </c>
      <c r="R99" s="128">
        <f t="shared" si="17"/>
        <v>1.2299999999999997E-2</v>
      </c>
      <c r="S99" s="128">
        <f t="shared" si="17"/>
        <v>0.89075000000000004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45455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870</v>
      </c>
      <c r="G3" s="16">
        <f>'[3]12'!G5</f>
        <v>0</v>
      </c>
      <c r="H3" s="17">
        <f>SUM(B3:G3)</f>
        <v>1190</v>
      </c>
      <c r="I3" s="15">
        <f>'[3]12'!J5</f>
        <v>256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593.80999999999995</v>
      </c>
      <c r="N3" s="16">
        <f>'[3]12'!O5</f>
        <v>0</v>
      </c>
      <c r="O3" s="17">
        <f>SUM(I3:N3)</f>
        <v>849.81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593.80999999999995</v>
      </c>
      <c r="V3" s="16">
        <f t="shared" si="0"/>
        <v>0</v>
      </c>
      <c r="W3" s="17">
        <f>SUM(Q3:V3)</f>
        <v>849.81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593.80999999999995</v>
      </c>
      <c r="AQ3" s="8">
        <f t="shared" si="3"/>
        <v>0</v>
      </c>
      <c r="AR3" s="8">
        <f>SUM(AL3:AQ3)</f>
        <v>785.81</v>
      </c>
      <c r="AT3" s="8">
        <v>30.88</v>
      </c>
      <c r="AU3" s="8">
        <v>30.88</v>
      </c>
      <c r="AV3" s="8">
        <v>276.18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30.88</v>
      </c>
      <c r="BM3" s="8">
        <f>AU3</f>
        <v>30.88</v>
      </c>
      <c r="BN3" s="8">
        <f>BC3</f>
        <v>32</v>
      </c>
      <c r="BO3" s="8">
        <f>BJ3</f>
        <v>32</v>
      </c>
      <c r="BP3" s="138">
        <f>BL3-BN3</f>
        <v>-1.120000000000001</v>
      </c>
      <c r="BQ3" s="138">
        <f>BM3-BO3</f>
        <v>-1.120000000000001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870</v>
      </c>
      <c r="G4" s="16">
        <f>'[3]12'!G6</f>
        <v>0</v>
      </c>
      <c r="H4" s="17">
        <f>SUM(B4:G4)</f>
        <v>1190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573.80999999999995</v>
      </c>
      <c r="N4" s="16">
        <f>'[3]12'!O6</f>
        <v>0</v>
      </c>
      <c r="O4" s="17">
        <f>SUM(I4:N4)</f>
        <v>893.81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573.80999999999995</v>
      </c>
      <c r="V4" s="16">
        <f>IF($P4=1,N4,IF(AND($P4=0.985,N4&gt;0.985*G4),G4*0.985,IF(AND($P4=0.965,N4&gt;0.965*G4),0.965*G4,N4)))</f>
        <v>0</v>
      </c>
      <c r="W4" s="17">
        <f>SUM(Q4:V4)</f>
        <v>893.81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573.80999999999995</v>
      </c>
      <c r="AQ4" s="8">
        <f t="shared" si="3"/>
        <v>0</v>
      </c>
      <c r="AR4" s="8">
        <f t="shared" ref="AR4:AR67" si="18">SUM(AL4:AQ4)</f>
        <v>829.81</v>
      </c>
      <c r="AT4" s="8">
        <v>30.88</v>
      </c>
      <c r="AU4" s="8">
        <v>30.88</v>
      </c>
      <c r="AV4" s="8">
        <v>296.18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30.88</v>
      </c>
      <c r="BM4" s="8">
        <f t="shared" ref="BM4:BM67" si="22">AU4</f>
        <v>30.88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-1.120000000000001</v>
      </c>
      <c r="BQ4" s="138">
        <f t="shared" ref="BQ4:BQ67" si="26">BM4-BO4</f>
        <v>-1.120000000000001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870</v>
      </c>
      <c r="G5" s="16">
        <f>'[3]12'!G7</f>
        <v>0</v>
      </c>
      <c r="H5" s="17">
        <f t="shared" ref="H5:H68" si="27">SUM(B5:G5)</f>
        <v>1190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453.81</v>
      </c>
      <c r="N5" s="16">
        <f>'[3]12'!O7</f>
        <v>0</v>
      </c>
      <c r="O5" s="17">
        <f t="shared" ref="O5:O68" si="28">SUM(I5:N5)</f>
        <v>773.81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453.81</v>
      </c>
      <c r="V5" s="16">
        <f t="shared" si="0"/>
        <v>0</v>
      </c>
      <c r="W5" s="17">
        <f t="shared" ref="W5:W68" si="30">SUM(Q5:V5)</f>
        <v>773.81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453.81</v>
      </c>
      <c r="AQ5" s="8">
        <f t="shared" si="3"/>
        <v>0</v>
      </c>
      <c r="AR5" s="8">
        <f t="shared" si="18"/>
        <v>709.81</v>
      </c>
      <c r="AT5" s="8">
        <v>30.88</v>
      </c>
      <c r="AU5" s="8">
        <v>30.88</v>
      </c>
      <c r="AV5" s="8">
        <v>236.17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30.88</v>
      </c>
      <c r="BM5" s="8">
        <f t="shared" si="22"/>
        <v>30.88</v>
      </c>
      <c r="BN5" s="8">
        <f t="shared" si="23"/>
        <v>32</v>
      </c>
      <c r="BO5" s="8">
        <f t="shared" si="24"/>
        <v>32</v>
      </c>
      <c r="BP5" s="138">
        <f t="shared" si="25"/>
        <v>-1.120000000000001</v>
      </c>
      <c r="BQ5" s="138">
        <f t="shared" si="26"/>
        <v>-1.120000000000001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870</v>
      </c>
      <c r="G6" s="16">
        <f>'[3]12'!G8</f>
        <v>0</v>
      </c>
      <c r="H6" s="17">
        <f t="shared" si="27"/>
        <v>1190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418.81</v>
      </c>
      <c r="N6" s="16">
        <f>'[3]12'!O8</f>
        <v>0</v>
      </c>
      <c r="O6" s="17">
        <f t="shared" si="28"/>
        <v>738.81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418.81</v>
      </c>
      <c r="V6" s="16">
        <f t="shared" si="0"/>
        <v>0</v>
      </c>
      <c r="W6" s="17">
        <f t="shared" si="30"/>
        <v>738.81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418.81</v>
      </c>
      <c r="AQ6" s="8">
        <f t="shared" si="3"/>
        <v>0</v>
      </c>
      <c r="AR6" s="8">
        <f t="shared" si="18"/>
        <v>674.81</v>
      </c>
      <c r="AT6" s="8">
        <v>30.88</v>
      </c>
      <c r="AU6" s="8">
        <v>30.88</v>
      </c>
      <c r="AV6" s="8">
        <v>271.16000000000003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30.88</v>
      </c>
      <c r="BM6" s="8">
        <f t="shared" si="22"/>
        <v>30.88</v>
      </c>
      <c r="BN6" s="8">
        <f t="shared" si="23"/>
        <v>32</v>
      </c>
      <c r="BO6" s="8">
        <f t="shared" si="24"/>
        <v>32</v>
      </c>
      <c r="BP6" s="138">
        <f t="shared" si="25"/>
        <v>-1.120000000000001</v>
      </c>
      <c r="BQ6" s="138">
        <f t="shared" si="26"/>
        <v>-1.120000000000001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870</v>
      </c>
      <c r="G7" s="16">
        <f>'[3]12'!G9</f>
        <v>0</v>
      </c>
      <c r="H7" s="17">
        <f t="shared" si="27"/>
        <v>1190</v>
      </c>
      <c r="I7" s="15">
        <f>'[3]12'!J9</f>
        <v>320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483.81</v>
      </c>
      <c r="N7" s="16">
        <f>'[3]12'!O9</f>
        <v>0</v>
      </c>
      <c r="O7" s="17">
        <f t="shared" si="28"/>
        <v>803.81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483.81</v>
      </c>
      <c r="V7" s="16">
        <f t="shared" si="0"/>
        <v>0</v>
      </c>
      <c r="W7" s="17">
        <f t="shared" si="30"/>
        <v>803.81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483.81</v>
      </c>
      <c r="AQ7" s="8">
        <f t="shared" si="3"/>
        <v>0</v>
      </c>
      <c r="AR7" s="8">
        <f t="shared" si="18"/>
        <v>739.81</v>
      </c>
      <c r="AT7" s="8">
        <v>30.88</v>
      </c>
      <c r="AU7" s="8">
        <v>30.88</v>
      </c>
      <c r="AV7" s="8">
        <v>136.18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30.88</v>
      </c>
      <c r="BM7" s="8">
        <f t="shared" si="22"/>
        <v>30.88</v>
      </c>
      <c r="BN7" s="8">
        <f t="shared" si="23"/>
        <v>32</v>
      </c>
      <c r="BO7" s="8">
        <f t="shared" si="24"/>
        <v>32</v>
      </c>
      <c r="BP7" s="138">
        <f t="shared" si="25"/>
        <v>-1.120000000000001</v>
      </c>
      <c r="BQ7" s="138">
        <f t="shared" si="26"/>
        <v>-1.120000000000001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870</v>
      </c>
      <c r="G8" s="16">
        <f>'[3]12'!G10</f>
        <v>0</v>
      </c>
      <c r="H8" s="17">
        <f t="shared" si="27"/>
        <v>1190</v>
      </c>
      <c r="I8" s="15">
        <f>'[3]12'!J10</f>
        <v>320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463.81</v>
      </c>
      <c r="N8" s="16">
        <f>'[3]12'!O10</f>
        <v>0</v>
      </c>
      <c r="O8" s="17">
        <f t="shared" si="28"/>
        <v>783.81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463.81</v>
      </c>
      <c r="V8" s="16">
        <f t="shared" si="0"/>
        <v>0</v>
      </c>
      <c r="W8" s="17">
        <f t="shared" si="30"/>
        <v>783.81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463.81</v>
      </c>
      <c r="AQ8" s="8">
        <f t="shared" si="3"/>
        <v>0</v>
      </c>
      <c r="AR8" s="8">
        <f t="shared" si="18"/>
        <v>719.81</v>
      </c>
      <c r="AT8" s="8">
        <v>30.88</v>
      </c>
      <c r="AU8" s="8">
        <v>30.88</v>
      </c>
      <c r="AV8" s="8">
        <v>156.18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30.88</v>
      </c>
      <c r="BM8" s="8">
        <f t="shared" si="22"/>
        <v>30.88</v>
      </c>
      <c r="BN8" s="8">
        <f t="shared" si="23"/>
        <v>32</v>
      </c>
      <c r="BO8" s="8">
        <f t="shared" si="24"/>
        <v>32</v>
      </c>
      <c r="BP8" s="138">
        <f t="shared" si="25"/>
        <v>-1.120000000000001</v>
      </c>
      <c r="BQ8" s="138">
        <f t="shared" si="26"/>
        <v>-1.120000000000001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870</v>
      </c>
      <c r="G9" s="16">
        <f>'[3]12'!G11</f>
        <v>0</v>
      </c>
      <c r="H9" s="17">
        <f t="shared" si="27"/>
        <v>1190</v>
      </c>
      <c r="I9" s="15">
        <f>'[3]12'!J11</f>
        <v>320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443.81</v>
      </c>
      <c r="N9" s="16">
        <f>'[3]12'!O11</f>
        <v>0</v>
      </c>
      <c r="O9" s="17">
        <f t="shared" si="28"/>
        <v>763.81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443.81</v>
      </c>
      <c r="V9" s="16">
        <f t="shared" si="0"/>
        <v>0</v>
      </c>
      <c r="W9" s="17">
        <f t="shared" si="30"/>
        <v>763.81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443.81</v>
      </c>
      <c r="AQ9" s="8">
        <f t="shared" si="3"/>
        <v>0</v>
      </c>
      <c r="AR9" s="8">
        <f t="shared" si="18"/>
        <v>699.81</v>
      </c>
      <c r="AT9" s="8">
        <v>30.88</v>
      </c>
      <c r="AU9" s="8">
        <v>30.88</v>
      </c>
      <c r="AV9" s="8">
        <v>176.18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30.88</v>
      </c>
      <c r="BM9" s="8">
        <f t="shared" si="22"/>
        <v>30.88</v>
      </c>
      <c r="BN9" s="8">
        <f t="shared" si="23"/>
        <v>32</v>
      </c>
      <c r="BO9" s="8">
        <f t="shared" si="24"/>
        <v>32</v>
      </c>
      <c r="BP9" s="138">
        <f t="shared" si="25"/>
        <v>-1.120000000000001</v>
      </c>
      <c r="BQ9" s="138">
        <f t="shared" si="26"/>
        <v>-1.120000000000001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870</v>
      </c>
      <c r="G10" s="16">
        <f>'[3]12'!G12</f>
        <v>0</v>
      </c>
      <c r="H10" s="17">
        <f t="shared" si="27"/>
        <v>1190</v>
      </c>
      <c r="I10" s="15">
        <f>'[3]12'!J12</f>
        <v>320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433.81</v>
      </c>
      <c r="N10" s="16">
        <f>'[3]12'!O12</f>
        <v>0</v>
      </c>
      <c r="O10" s="17">
        <f t="shared" si="28"/>
        <v>753.81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433.81</v>
      </c>
      <c r="V10" s="16">
        <f t="shared" si="0"/>
        <v>0</v>
      </c>
      <c r="W10" s="17">
        <f t="shared" si="30"/>
        <v>753.81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433.81</v>
      </c>
      <c r="AQ10" s="8">
        <f t="shared" si="3"/>
        <v>0</v>
      </c>
      <c r="AR10" s="8">
        <f t="shared" si="18"/>
        <v>689.81</v>
      </c>
      <c r="AT10" s="8">
        <v>30.88</v>
      </c>
      <c r="AU10" s="8">
        <v>30.88</v>
      </c>
      <c r="AV10" s="8">
        <v>197.67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30.88</v>
      </c>
      <c r="BM10" s="8">
        <f t="shared" si="22"/>
        <v>30.88</v>
      </c>
      <c r="BN10" s="8">
        <f t="shared" si="23"/>
        <v>32</v>
      </c>
      <c r="BO10" s="8">
        <f t="shared" si="24"/>
        <v>32</v>
      </c>
      <c r="BP10" s="138">
        <f t="shared" si="25"/>
        <v>-1.120000000000001</v>
      </c>
      <c r="BQ10" s="138">
        <f t="shared" si="26"/>
        <v>-1.120000000000001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870</v>
      </c>
      <c r="G11" s="16">
        <f>'[3]12'!G13</f>
        <v>0</v>
      </c>
      <c r="H11" s="17">
        <f t="shared" si="27"/>
        <v>1190</v>
      </c>
      <c r="I11" s="15">
        <f>'[3]12'!J13</f>
        <v>320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263</v>
      </c>
      <c r="N11" s="16">
        <f>'[3]12'!O13</f>
        <v>0</v>
      </c>
      <c r="O11" s="17">
        <f t="shared" si="28"/>
        <v>583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263</v>
      </c>
      <c r="V11" s="16">
        <f t="shared" si="0"/>
        <v>0</v>
      </c>
      <c r="W11" s="17">
        <f t="shared" si="30"/>
        <v>583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10.35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10.35</v>
      </c>
      <c r="AL11" s="8">
        <f t="shared" si="3"/>
        <v>277.64999999999998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263</v>
      </c>
      <c r="AQ11" s="8">
        <f t="shared" si="3"/>
        <v>0</v>
      </c>
      <c r="AR11" s="8">
        <f t="shared" si="18"/>
        <v>540.65</v>
      </c>
      <c r="AT11" s="8">
        <v>30.88</v>
      </c>
      <c r="AU11" s="8">
        <v>9.99</v>
      </c>
      <c r="AV11" s="8">
        <v>411.83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10.35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10.35</v>
      </c>
      <c r="BL11" s="8">
        <f t="shared" si="21"/>
        <v>30.88</v>
      </c>
      <c r="BM11" s="8">
        <f t="shared" si="22"/>
        <v>9.99</v>
      </c>
      <c r="BN11" s="8">
        <f t="shared" si="23"/>
        <v>32</v>
      </c>
      <c r="BO11" s="8">
        <f t="shared" si="24"/>
        <v>10.35</v>
      </c>
      <c r="BP11" s="138">
        <f t="shared" si="25"/>
        <v>-1.120000000000001</v>
      </c>
      <c r="BQ11" s="138">
        <f t="shared" si="26"/>
        <v>-0.35999999999999943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870</v>
      </c>
      <c r="G12" s="16">
        <f>'[3]12'!G14</f>
        <v>0</v>
      </c>
      <c r="H12" s="17">
        <f t="shared" si="27"/>
        <v>1190</v>
      </c>
      <c r="I12" s="15">
        <f>'[3]12'!J14</f>
        <v>320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190</v>
      </c>
      <c r="N12" s="16">
        <f>'[3]12'!O14</f>
        <v>0</v>
      </c>
      <c r="O12" s="17">
        <f t="shared" si="28"/>
        <v>510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190</v>
      </c>
      <c r="V12" s="16">
        <f t="shared" si="0"/>
        <v>0</v>
      </c>
      <c r="W12" s="17">
        <f t="shared" si="30"/>
        <v>510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10.35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10.35</v>
      </c>
      <c r="AL12" s="8">
        <f t="shared" si="3"/>
        <v>277.64999999999998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190</v>
      </c>
      <c r="AQ12" s="8">
        <f t="shared" si="3"/>
        <v>0</v>
      </c>
      <c r="AR12" s="8">
        <f t="shared" si="18"/>
        <v>467.65</v>
      </c>
      <c r="AT12" s="8">
        <v>30.88</v>
      </c>
      <c r="AU12" s="8">
        <v>9.99</v>
      </c>
      <c r="AV12" s="8">
        <v>430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10.35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10.35</v>
      </c>
      <c r="BL12" s="8">
        <f t="shared" si="21"/>
        <v>30.88</v>
      </c>
      <c r="BM12" s="8">
        <f t="shared" si="22"/>
        <v>9.99</v>
      </c>
      <c r="BN12" s="8">
        <f t="shared" si="23"/>
        <v>32</v>
      </c>
      <c r="BO12" s="8">
        <f t="shared" si="24"/>
        <v>10.35</v>
      </c>
      <c r="BP12" s="138">
        <f t="shared" si="25"/>
        <v>-1.120000000000001</v>
      </c>
      <c r="BQ12" s="138">
        <f t="shared" si="26"/>
        <v>-0.35999999999999943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870</v>
      </c>
      <c r="G13" s="16">
        <f>'[3]12'!G15</f>
        <v>0</v>
      </c>
      <c r="H13" s="17">
        <f t="shared" si="27"/>
        <v>1190</v>
      </c>
      <c r="I13" s="15">
        <f>'[3]12'!J15</f>
        <v>320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190</v>
      </c>
      <c r="N13" s="16">
        <f>'[3]12'!O15</f>
        <v>0</v>
      </c>
      <c r="O13" s="17">
        <f t="shared" si="28"/>
        <v>510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190</v>
      </c>
      <c r="V13" s="16">
        <f t="shared" si="0"/>
        <v>0</v>
      </c>
      <c r="W13" s="17">
        <f t="shared" si="30"/>
        <v>510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10.35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10.35</v>
      </c>
      <c r="AL13" s="8">
        <f t="shared" si="3"/>
        <v>277.64999999999998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190</v>
      </c>
      <c r="AQ13" s="8">
        <f t="shared" si="3"/>
        <v>0</v>
      </c>
      <c r="AR13" s="8">
        <f t="shared" si="18"/>
        <v>467.65</v>
      </c>
      <c r="AT13" s="8">
        <v>30.88</v>
      </c>
      <c r="AU13" s="8">
        <v>9.99</v>
      </c>
      <c r="AV13" s="8">
        <v>430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10.35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10.35</v>
      </c>
      <c r="BL13" s="8">
        <f t="shared" si="21"/>
        <v>30.88</v>
      </c>
      <c r="BM13" s="8">
        <f t="shared" si="22"/>
        <v>9.99</v>
      </c>
      <c r="BN13" s="8">
        <f t="shared" si="23"/>
        <v>32</v>
      </c>
      <c r="BO13" s="8">
        <f t="shared" si="24"/>
        <v>10.35</v>
      </c>
      <c r="BP13" s="138">
        <f t="shared" si="25"/>
        <v>-1.120000000000001</v>
      </c>
      <c r="BQ13" s="138">
        <f t="shared" si="26"/>
        <v>-0.35999999999999943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870</v>
      </c>
      <c r="G14" s="16">
        <f>'[3]12'!G16</f>
        <v>0</v>
      </c>
      <c r="H14" s="17">
        <f t="shared" si="27"/>
        <v>1190</v>
      </c>
      <c r="I14" s="15">
        <f>'[3]12'!J16</f>
        <v>320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190</v>
      </c>
      <c r="N14" s="16">
        <f>'[3]12'!O16</f>
        <v>0</v>
      </c>
      <c r="O14" s="17">
        <f t="shared" si="28"/>
        <v>510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190</v>
      </c>
      <c r="V14" s="16">
        <f t="shared" si="0"/>
        <v>0</v>
      </c>
      <c r="W14" s="17">
        <f t="shared" si="30"/>
        <v>510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10.35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10.35</v>
      </c>
      <c r="AL14" s="8">
        <f t="shared" si="3"/>
        <v>277.64999999999998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190</v>
      </c>
      <c r="AQ14" s="8">
        <f t="shared" si="3"/>
        <v>0</v>
      </c>
      <c r="AR14" s="8">
        <f t="shared" si="18"/>
        <v>467.65</v>
      </c>
      <c r="AT14" s="8">
        <v>30.88</v>
      </c>
      <c r="AU14" s="8">
        <v>9.99</v>
      </c>
      <c r="AV14" s="8">
        <v>430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10.35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10.35</v>
      </c>
      <c r="BL14" s="8">
        <f t="shared" si="21"/>
        <v>30.88</v>
      </c>
      <c r="BM14" s="8">
        <f t="shared" si="22"/>
        <v>9.99</v>
      </c>
      <c r="BN14" s="8">
        <f t="shared" si="23"/>
        <v>32</v>
      </c>
      <c r="BO14" s="8">
        <f t="shared" si="24"/>
        <v>10.35</v>
      </c>
      <c r="BP14" s="138">
        <f t="shared" si="25"/>
        <v>-1.120000000000001</v>
      </c>
      <c r="BQ14" s="138">
        <f t="shared" si="26"/>
        <v>-0.35999999999999943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870</v>
      </c>
      <c r="G15" s="16">
        <f>'[3]12'!G17</f>
        <v>0</v>
      </c>
      <c r="H15" s="17">
        <f t="shared" si="27"/>
        <v>1190</v>
      </c>
      <c r="I15" s="15">
        <f>'[3]12'!J17</f>
        <v>320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150</v>
      </c>
      <c r="N15" s="16">
        <f>'[3]12'!O17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19.18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19.18</v>
      </c>
      <c r="AE15" s="8">
        <f t="shared" si="11"/>
        <v>19.18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19.18</v>
      </c>
      <c r="AL15" s="8">
        <f t="shared" si="3"/>
        <v>281.64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431.64</v>
      </c>
      <c r="AT15" s="8">
        <v>30.88</v>
      </c>
      <c r="AU15" s="8">
        <v>9.99</v>
      </c>
      <c r="AV15" s="8">
        <v>470</v>
      </c>
      <c r="AW15" s="203">
        <v>19.18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19.18</v>
      </c>
      <c r="BD15" s="203">
        <v>19.18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19.18</v>
      </c>
      <c r="BL15" s="8">
        <f t="shared" si="21"/>
        <v>30.88</v>
      </c>
      <c r="BM15" s="8">
        <f t="shared" si="22"/>
        <v>9.99</v>
      </c>
      <c r="BN15" s="8">
        <f t="shared" si="23"/>
        <v>19.18</v>
      </c>
      <c r="BO15" s="8">
        <f t="shared" si="24"/>
        <v>19.18</v>
      </c>
      <c r="BP15" s="138">
        <f t="shared" si="25"/>
        <v>11.7</v>
      </c>
      <c r="BQ15" s="138">
        <f t="shared" si="26"/>
        <v>-9.19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870</v>
      </c>
      <c r="G16" s="16">
        <f>'[3]12'!G18</f>
        <v>0</v>
      </c>
      <c r="H16" s="17">
        <f t="shared" si="27"/>
        <v>1190</v>
      </c>
      <c r="I16" s="15">
        <f>'[3]12'!J18</f>
        <v>320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150</v>
      </c>
      <c r="N16" s="16">
        <f>'[3]12'!O18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19.18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19.18</v>
      </c>
      <c r="AE16" s="8">
        <f t="shared" si="11"/>
        <v>19.18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19.18</v>
      </c>
      <c r="AL16" s="8">
        <f t="shared" si="3"/>
        <v>281.64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431.64</v>
      </c>
      <c r="AT16" s="8">
        <v>30.88</v>
      </c>
      <c r="AU16" s="8">
        <v>18.38</v>
      </c>
      <c r="AV16" s="8">
        <v>470</v>
      </c>
      <c r="AW16" s="203">
        <v>19.18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19.18</v>
      </c>
      <c r="BD16" s="203">
        <v>19.18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19.18</v>
      </c>
      <c r="BL16" s="8">
        <f t="shared" si="21"/>
        <v>30.88</v>
      </c>
      <c r="BM16" s="8">
        <f t="shared" si="22"/>
        <v>18.38</v>
      </c>
      <c r="BN16" s="8">
        <f t="shared" si="23"/>
        <v>19.18</v>
      </c>
      <c r="BO16" s="8">
        <f t="shared" si="24"/>
        <v>19.18</v>
      </c>
      <c r="BP16" s="138">
        <f t="shared" si="25"/>
        <v>11.7</v>
      </c>
      <c r="BQ16" s="138">
        <f t="shared" si="26"/>
        <v>-0.80000000000000071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870</v>
      </c>
      <c r="G17" s="16">
        <f>'[3]12'!G19</f>
        <v>0</v>
      </c>
      <c r="H17" s="17">
        <f t="shared" si="27"/>
        <v>1190</v>
      </c>
      <c r="I17" s="15">
        <f>'[3]12'!J19</f>
        <v>320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150</v>
      </c>
      <c r="N17" s="16">
        <f>'[3]12'!O19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19.18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19.18</v>
      </c>
      <c r="AE17" s="8">
        <f t="shared" si="11"/>
        <v>19.18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19.18</v>
      </c>
      <c r="AL17" s="8">
        <f t="shared" si="3"/>
        <v>281.64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431.64</v>
      </c>
      <c r="AT17" s="8">
        <v>30.88</v>
      </c>
      <c r="AU17" s="8">
        <v>18.38</v>
      </c>
      <c r="AV17" s="8">
        <v>470</v>
      </c>
      <c r="AW17" s="203">
        <v>19.18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19.18</v>
      </c>
      <c r="BD17" s="203">
        <v>19.18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19.18</v>
      </c>
      <c r="BL17" s="8">
        <f t="shared" si="21"/>
        <v>30.88</v>
      </c>
      <c r="BM17" s="8">
        <f t="shared" si="22"/>
        <v>18.38</v>
      </c>
      <c r="BN17" s="8">
        <f t="shared" si="23"/>
        <v>19.18</v>
      </c>
      <c r="BO17" s="8">
        <f t="shared" si="24"/>
        <v>19.18</v>
      </c>
      <c r="BP17" s="138">
        <f t="shared" si="25"/>
        <v>11.7</v>
      </c>
      <c r="BQ17" s="138">
        <f t="shared" si="26"/>
        <v>-0.80000000000000071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870</v>
      </c>
      <c r="G18" s="16">
        <f>'[3]12'!G20</f>
        <v>0</v>
      </c>
      <c r="H18" s="17">
        <f t="shared" si="27"/>
        <v>1190</v>
      </c>
      <c r="I18" s="15">
        <f>'[3]12'!J20</f>
        <v>320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150</v>
      </c>
      <c r="N18" s="16">
        <f>'[3]12'!O20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23.79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23.79</v>
      </c>
      <c r="AE18" s="8">
        <f t="shared" si="11"/>
        <v>23.79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23.79</v>
      </c>
      <c r="AL18" s="8">
        <f t="shared" si="3"/>
        <v>272.41999999999996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422.41999999999996</v>
      </c>
      <c r="AT18" s="8">
        <v>30.88</v>
      </c>
      <c r="AU18" s="8">
        <v>18.38</v>
      </c>
      <c r="AV18" s="8">
        <v>470</v>
      </c>
      <c r="AW18" s="203">
        <v>23.79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23.79</v>
      </c>
      <c r="BD18" s="203">
        <v>23.79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23.79</v>
      </c>
      <c r="BL18" s="8">
        <f t="shared" si="21"/>
        <v>30.88</v>
      </c>
      <c r="BM18" s="8">
        <f t="shared" si="22"/>
        <v>18.38</v>
      </c>
      <c r="BN18" s="8">
        <f t="shared" si="23"/>
        <v>23.79</v>
      </c>
      <c r="BO18" s="8">
        <f t="shared" si="24"/>
        <v>23.79</v>
      </c>
      <c r="BP18" s="138">
        <f t="shared" si="25"/>
        <v>7.09</v>
      </c>
      <c r="BQ18" s="138">
        <f t="shared" si="26"/>
        <v>-5.41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870</v>
      </c>
      <c r="G19" s="16">
        <f>'[3]12'!G21</f>
        <v>0</v>
      </c>
      <c r="H19" s="17">
        <f t="shared" si="27"/>
        <v>1190</v>
      </c>
      <c r="I19" s="15">
        <f>'[3]12'!J21</f>
        <v>320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150</v>
      </c>
      <c r="N19" s="16">
        <f>'[3]12'!O21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23.79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23.79</v>
      </c>
      <c r="AE19" s="8">
        <f t="shared" si="11"/>
        <v>23.79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23.79</v>
      </c>
      <c r="AL19" s="8">
        <f t="shared" ref="AL19:AQ61" si="31">Q19-X19-AE19</f>
        <v>272.41999999999996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422.41999999999996</v>
      </c>
      <c r="AT19" s="8">
        <v>22.95</v>
      </c>
      <c r="AU19" s="8">
        <v>22.95</v>
      </c>
      <c r="AV19" s="8">
        <v>470</v>
      </c>
      <c r="AW19" s="203">
        <v>23.79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23.79</v>
      </c>
      <c r="BD19" s="203">
        <v>23.79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23.79</v>
      </c>
      <c r="BL19" s="8">
        <f t="shared" si="21"/>
        <v>22.95</v>
      </c>
      <c r="BM19" s="8">
        <f t="shared" si="22"/>
        <v>22.95</v>
      </c>
      <c r="BN19" s="8">
        <f t="shared" si="23"/>
        <v>23.79</v>
      </c>
      <c r="BO19" s="8">
        <f t="shared" si="24"/>
        <v>23.79</v>
      </c>
      <c r="BP19" s="138">
        <f t="shared" si="25"/>
        <v>-0.83999999999999986</v>
      </c>
      <c r="BQ19" s="138">
        <f t="shared" si="26"/>
        <v>-0.83999999999999986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870</v>
      </c>
      <c r="G20" s="16">
        <f>'[3]12'!G22</f>
        <v>0</v>
      </c>
      <c r="H20" s="17">
        <f t="shared" si="27"/>
        <v>1190</v>
      </c>
      <c r="I20" s="15">
        <f>'[3]12'!J22</f>
        <v>320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150</v>
      </c>
      <c r="N20" s="16">
        <f>'[3]12'!O22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19.18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19.18</v>
      </c>
      <c r="AE20" s="8">
        <f t="shared" si="11"/>
        <v>19.18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19.18</v>
      </c>
      <c r="AL20" s="8">
        <f t="shared" si="31"/>
        <v>281.64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431.64</v>
      </c>
      <c r="AT20" s="8">
        <v>18.510000000000002</v>
      </c>
      <c r="AU20" s="8">
        <v>18.510000000000002</v>
      </c>
      <c r="AV20" s="8">
        <v>470</v>
      </c>
      <c r="AW20" s="203">
        <v>19.18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19.18</v>
      </c>
      <c r="BD20" s="203">
        <v>19.18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19.18</v>
      </c>
      <c r="BL20" s="8">
        <f t="shared" si="21"/>
        <v>18.510000000000002</v>
      </c>
      <c r="BM20" s="8">
        <f t="shared" si="22"/>
        <v>18.510000000000002</v>
      </c>
      <c r="BN20" s="8">
        <f t="shared" si="23"/>
        <v>19.18</v>
      </c>
      <c r="BO20" s="8">
        <f t="shared" si="24"/>
        <v>19.18</v>
      </c>
      <c r="BP20" s="138">
        <f t="shared" si="25"/>
        <v>-0.66999999999999815</v>
      </c>
      <c r="BQ20" s="138">
        <f t="shared" si="26"/>
        <v>-0.66999999999999815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870</v>
      </c>
      <c r="G21" s="16">
        <f>'[3]12'!G23</f>
        <v>0</v>
      </c>
      <c r="H21" s="17">
        <f t="shared" si="27"/>
        <v>1190</v>
      </c>
      <c r="I21" s="15">
        <f>'[3]12'!J23</f>
        <v>320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150</v>
      </c>
      <c r="N21" s="16">
        <f>'[3]12'!O23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19.18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19.18</v>
      </c>
      <c r="AE21" s="8">
        <f t="shared" si="11"/>
        <v>19.18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19.18</v>
      </c>
      <c r="AL21" s="8">
        <f t="shared" si="31"/>
        <v>281.64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431.64</v>
      </c>
      <c r="AT21" s="8">
        <v>18.510000000000002</v>
      </c>
      <c r="AU21" s="8">
        <v>18.510000000000002</v>
      </c>
      <c r="AV21" s="8">
        <v>470</v>
      </c>
      <c r="AW21" s="203">
        <v>19.18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19.18</v>
      </c>
      <c r="BD21" s="203">
        <v>19.18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19.18</v>
      </c>
      <c r="BL21" s="8">
        <f t="shared" si="21"/>
        <v>18.510000000000002</v>
      </c>
      <c r="BM21" s="8">
        <f t="shared" si="22"/>
        <v>18.510000000000002</v>
      </c>
      <c r="BN21" s="8">
        <f t="shared" si="23"/>
        <v>19.18</v>
      </c>
      <c r="BO21" s="8">
        <f t="shared" si="24"/>
        <v>19.18</v>
      </c>
      <c r="BP21" s="138">
        <f t="shared" si="25"/>
        <v>-0.66999999999999815</v>
      </c>
      <c r="BQ21" s="138">
        <f t="shared" si="26"/>
        <v>-0.66999999999999815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870</v>
      </c>
      <c r="G22" s="16">
        <f>'[3]12'!G24</f>
        <v>0</v>
      </c>
      <c r="H22" s="17">
        <f t="shared" si="27"/>
        <v>1190</v>
      </c>
      <c r="I22" s="15">
        <f>'[3]12'!J24</f>
        <v>320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150</v>
      </c>
      <c r="N22" s="16">
        <f>'[3]12'!O24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23.79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23.79</v>
      </c>
      <c r="AE22" s="8">
        <f t="shared" si="11"/>
        <v>23.79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23.79</v>
      </c>
      <c r="AL22" s="8">
        <f t="shared" si="31"/>
        <v>272.41999999999996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422.41999999999996</v>
      </c>
      <c r="AT22" s="8">
        <v>22.95</v>
      </c>
      <c r="AU22" s="8">
        <v>22.95</v>
      </c>
      <c r="AV22" s="8">
        <v>470</v>
      </c>
      <c r="AW22" s="203">
        <v>23.79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23.79</v>
      </c>
      <c r="BD22" s="203">
        <v>23.79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23.79</v>
      </c>
      <c r="BL22" s="8">
        <f t="shared" si="21"/>
        <v>22.95</v>
      </c>
      <c r="BM22" s="8">
        <f t="shared" si="22"/>
        <v>22.95</v>
      </c>
      <c r="BN22" s="8">
        <f t="shared" si="23"/>
        <v>23.79</v>
      </c>
      <c r="BO22" s="8">
        <f t="shared" si="24"/>
        <v>23.79</v>
      </c>
      <c r="BP22" s="138">
        <f t="shared" si="25"/>
        <v>-0.83999999999999986</v>
      </c>
      <c r="BQ22" s="138">
        <f t="shared" si="26"/>
        <v>-0.83999999999999986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870</v>
      </c>
      <c r="G23" s="16">
        <f>'[3]12'!G25</f>
        <v>0</v>
      </c>
      <c r="H23" s="17">
        <f t="shared" si="27"/>
        <v>1190</v>
      </c>
      <c r="I23" s="15">
        <f>'[3]12'!J25</f>
        <v>320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150</v>
      </c>
      <c r="N23" s="16">
        <f>'[3]12'!O25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19.18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19.18</v>
      </c>
      <c r="AE23" s="8">
        <f t="shared" si="11"/>
        <v>19.18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19.18</v>
      </c>
      <c r="AL23" s="8">
        <f t="shared" si="31"/>
        <v>281.64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431.64</v>
      </c>
      <c r="AT23" s="8">
        <v>18.510000000000002</v>
      </c>
      <c r="AU23" s="8">
        <v>18.510000000000002</v>
      </c>
      <c r="AV23" s="8">
        <v>470</v>
      </c>
      <c r="AW23" s="203">
        <v>19.18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19.18</v>
      </c>
      <c r="BD23" s="203">
        <v>19.18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19.18</v>
      </c>
      <c r="BL23" s="8">
        <f t="shared" si="21"/>
        <v>18.510000000000002</v>
      </c>
      <c r="BM23" s="8">
        <f t="shared" si="22"/>
        <v>18.510000000000002</v>
      </c>
      <c r="BN23" s="8">
        <f t="shared" si="23"/>
        <v>19.18</v>
      </c>
      <c r="BO23" s="8">
        <f t="shared" si="24"/>
        <v>19.18</v>
      </c>
      <c r="BP23" s="138">
        <f t="shared" si="25"/>
        <v>-0.66999999999999815</v>
      </c>
      <c r="BQ23" s="138">
        <f t="shared" si="26"/>
        <v>-0.66999999999999815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870</v>
      </c>
      <c r="G24" s="16">
        <f>'[3]12'!G26</f>
        <v>0</v>
      </c>
      <c r="H24" s="17">
        <f t="shared" si="27"/>
        <v>1190</v>
      </c>
      <c r="I24" s="15">
        <f>'[3]12'!J26</f>
        <v>320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150</v>
      </c>
      <c r="N24" s="16">
        <f>'[3]12'!O26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23.79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23.79</v>
      </c>
      <c r="AE24" s="8">
        <f t="shared" si="11"/>
        <v>23.79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23.79</v>
      </c>
      <c r="AL24" s="8">
        <f t="shared" si="31"/>
        <v>272.41999999999996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422.41999999999996</v>
      </c>
      <c r="AT24" s="8">
        <v>22.95</v>
      </c>
      <c r="AU24" s="8">
        <v>22.95</v>
      </c>
      <c r="AV24" s="8">
        <v>470</v>
      </c>
      <c r="AW24" s="203">
        <v>23.79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23.79</v>
      </c>
      <c r="BD24" s="203">
        <v>23.79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23.79</v>
      </c>
      <c r="BL24" s="8">
        <f t="shared" si="21"/>
        <v>22.95</v>
      </c>
      <c r="BM24" s="8">
        <f t="shared" si="22"/>
        <v>22.95</v>
      </c>
      <c r="BN24" s="8">
        <f t="shared" si="23"/>
        <v>23.79</v>
      </c>
      <c r="BO24" s="8">
        <f t="shared" si="24"/>
        <v>23.79</v>
      </c>
      <c r="BP24" s="138">
        <f t="shared" si="25"/>
        <v>-0.83999999999999986</v>
      </c>
      <c r="BQ24" s="138">
        <f t="shared" si="26"/>
        <v>-0.83999999999999986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870</v>
      </c>
      <c r="G25" s="16">
        <f>'[3]12'!G27</f>
        <v>0</v>
      </c>
      <c r="H25" s="17">
        <f t="shared" si="27"/>
        <v>1190</v>
      </c>
      <c r="I25" s="15">
        <f>'[3]12'!J27</f>
        <v>320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150</v>
      </c>
      <c r="N25" s="16">
        <f>'[3]12'!O27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23.79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23.79</v>
      </c>
      <c r="AE25" s="8">
        <f t="shared" si="11"/>
        <v>23.79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23.79</v>
      </c>
      <c r="AL25" s="8">
        <f t="shared" si="31"/>
        <v>272.41999999999996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422.41999999999996</v>
      </c>
      <c r="AT25" s="8">
        <v>22.95</v>
      </c>
      <c r="AU25" s="8">
        <v>22.95</v>
      </c>
      <c r="AV25" s="8">
        <v>470</v>
      </c>
      <c r="AW25" s="203">
        <v>23.79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23.79</v>
      </c>
      <c r="BD25" s="203">
        <v>23.79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23.79</v>
      </c>
      <c r="BL25" s="8">
        <f t="shared" si="21"/>
        <v>22.95</v>
      </c>
      <c r="BM25" s="8">
        <f t="shared" si="22"/>
        <v>22.95</v>
      </c>
      <c r="BN25" s="8">
        <f t="shared" si="23"/>
        <v>23.79</v>
      </c>
      <c r="BO25" s="8">
        <f t="shared" si="24"/>
        <v>23.79</v>
      </c>
      <c r="BP25" s="138">
        <f t="shared" si="25"/>
        <v>-0.83999999999999986</v>
      </c>
      <c r="BQ25" s="138">
        <f t="shared" si="26"/>
        <v>-0.83999999999999986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870</v>
      </c>
      <c r="G26" s="16">
        <f>'[3]12'!G28</f>
        <v>0</v>
      </c>
      <c r="H26" s="17">
        <f t="shared" si="27"/>
        <v>1190</v>
      </c>
      <c r="I26" s="15">
        <f>'[3]12'!J28</f>
        <v>320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150</v>
      </c>
      <c r="N26" s="16">
        <f>'[3]12'!O28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23.79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23.79</v>
      </c>
      <c r="AE26" s="8">
        <f t="shared" si="11"/>
        <v>23.79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23.79</v>
      </c>
      <c r="AL26" s="8">
        <f t="shared" si="31"/>
        <v>272.41999999999996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422.41999999999996</v>
      </c>
      <c r="AT26" s="8">
        <v>22.95</v>
      </c>
      <c r="AU26" s="8">
        <v>22.95</v>
      </c>
      <c r="AV26" s="8">
        <v>470</v>
      </c>
      <c r="AW26" s="203">
        <v>23.79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23.79</v>
      </c>
      <c r="BD26" s="203">
        <v>23.79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23.79</v>
      </c>
      <c r="BL26" s="8">
        <f t="shared" si="21"/>
        <v>22.95</v>
      </c>
      <c r="BM26" s="8">
        <f t="shared" si="22"/>
        <v>22.95</v>
      </c>
      <c r="BN26" s="8">
        <f t="shared" si="23"/>
        <v>23.79</v>
      </c>
      <c r="BO26" s="8">
        <f t="shared" si="24"/>
        <v>23.79</v>
      </c>
      <c r="BP26" s="138">
        <f t="shared" si="25"/>
        <v>-0.83999999999999986</v>
      </c>
      <c r="BQ26" s="138">
        <f t="shared" si="26"/>
        <v>-0.83999999999999986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870</v>
      </c>
      <c r="G27" s="16">
        <f>'[3]12'!G29</f>
        <v>0</v>
      </c>
      <c r="H27" s="17">
        <f t="shared" si="27"/>
        <v>1190</v>
      </c>
      <c r="I27" s="15">
        <f>'[3]12'!J29</f>
        <v>320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150</v>
      </c>
      <c r="N27" s="16">
        <f>'[3]12'!O29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23.79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23.79</v>
      </c>
      <c r="AE27" s="8">
        <f t="shared" si="11"/>
        <v>23.79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23.79</v>
      </c>
      <c r="AL27" s="8">
        <f t="shared" si="31"/>
        <v>272.41999999999996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422.41999999999996</v>
      </c>
      <c r="AT27" s="8">
        <v>22.95</v>
      </c>
      <c r="AU27" s="8">
        <v>22.95</v>
      </c>
      <c r="AV27" s="8">
        <v>470</v>
      </c>
      <c r="AW27" s="203">
        <v>23.79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23.79</v>
      </c>
      <c r="BD27" s="203">
        <v>23.79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23.79</v>
      </c>
      <c r="BL27" s="8">
        <f t="shared" si="21"/>
        <v>22.95</v>
      </c>
      <c r="BM27" s="8">
        <f t="shared" si="22"/>
        <v>22.95</v>
      </c>
      <c r="BN27" s="8">
        <f t="shared" si="23"/>
        <v>23.79</v>
      </c>
      <c r="BO27" s="8">
        <f t="shared" si="24"/>
        <v>23.79</v>
      </c>
      <c r="BP27" s="138">
        <f t="shared" si="25"/>
        <v>-0.83999999999999986</v>
      </c>
      <c r="BQ27" s="138">
        <f t="shared" si="26"/>
        <v>-0.83999999999999986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870</v>
      </c>
      <c r="G28" s="16">
        <f>'[3]12'!G30</f>
        <v>0</v>
      </c>
      <c r="H28" s="17">
        <f t="shared" si="27"/>
        <v>1190</v>
      </c>
      <c r="I28" s="15">
        <f>'[3]12'!J30</f>
        <v>320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150</v>
      </c>
      <c r="N28" s="16">
        <f>'[3]12'!O30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23.79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23.79</v>
      </c>
      <c r="AE28" s="8">
        <f t="shared" si="11"/>
        <v>23.79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23.79</v>
      </c>
      <c r="AL28" s="8">
        <f t="shared" si="31"/>
        <v>272.41999999999996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150</v>
      </c>
      <c r="AQ28" s="8">
        <f t="shared" si="31"/>
        <v>0</v>
      </c>
      <c r="AR28" s="8">
        <f t="shared" si="18"/>
        <v>422.41999999999996</v>
      </c>
      <c r="AT28" s="8">
        <v>22.95</v>
      </c>
      <c r="AU28" s="8">
        <v>22.95</v>
      </c>
      <c r="AV28" s="8">
        <v>470</v>
      </c>
      <c r="AW28" s="203">
        <v>23.79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23.79</v>
      </c>
      <c r="BD28" s="203">
        <v>23.79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23.79</v>
      </c>
      <c r="BL28" s="8">
        <f t="shared" si="21"/>
        <v>22.95</v>
      </c>
      <c r="BM28" s="8">
        <f t="shared" si="22"/>
        <v>22.95</v>
      </c>
      <c r="BN28" s="8">
        <f t="shared" si="23"/>
        <v>23.79</v>
      </c>
      <c r="BO28" s="8">
        <f t="shared" si="24"/>
        <v>23.79</v>
      </c>
      <c r="BP28" s="138">
        <f t="shared" si="25"/>
        <v>-0.83999999999999986</v>
      </c>
      <c r="BQ28" s="138">
        <f t="shared" si="26"/>
        <v>-0.83999999999999986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870</v>
      </c>
      <c r="G29" s="16">
        <f>'[3]12'!G31</f>
        <v>0</v>
      </c>
      <c r="H29" s="17">
        <f t="shared" si="27"/>
        <v>1190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150</v>
      </c>
      <c r="N29" s="16">
        <f>'[3]12'!O31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23.79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23.79</v>
      </c>
      <c r="AE29" s="8">
        <f t="shared" si="11"/>
        <v>23.79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23.79</v>
      </c>
      <c r="AL29" s="8">
        <f t="shared" si="31"/>
        <v>272.41999999999996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422.41999999999996</v>
      </c>
      <c r="AT29" s="8">
        <v>22.95</v>
      </c>
      <c r="AU29" s="8">
        <v>22.95</v>
      </c>
      <c r="AV29" s="8">
        <v>470</v>
      </c>
      <c r="AW29" s="203">
        <v>23.79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23.79</v>
      </c>
      <c r="BD29" s="203">
        <v>23.79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23.79</v>
      </c>
      <c r="BL29" s="8">
        <f t="shared" si="21"/>
        <v>22.95</v>
      </c>
      <c r="BM29" s="8">
        <f t="shared" si="22"/>
        <v>22.95</v>
      </c>
      <c r="BN29" s="8">
        <f t="shared" si="23"/>
        <v>23.79</v>
      </c>
      <c r="BO29" s="8">
        <f t="shared" si="24"/>
        <v>23.79</v>
      </c>
      <c r="BP29" s="138">
        <f t="shared" si="25"/>
        <v>-0.83999999999999986</v>
      </c>
      <c r="BQ29" s="138">
        <f t="shared" si="26"/>
        <v>-0.83999999999999986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870</v>
      </c>
      <c r="G30" s="16">
        <f>'[3]12'!G32</f>
        <v>0</v>
      </c>
      <c r="H30" s="17">
        <f t="shared" si="27"/>
        <v>1190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150</v>
      </c>
      <c r="N30" s="16">
        <f>'[3]12'!O32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23.79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23.79</v>
      </c>
      <c r="AE30" s="8">
        <f t="shared" si="11"/>
        <v>23.79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23.79</v>
      </c>
      <c r="AL30" s="8">
        <f t="shared" si="31"/>
        <v>272.41999999999996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422.41999999999996</v>
      </c>
      <c r="AT30" s="8">
        <v>22.95</v>
      </c>
      <c r="AU30" s="8">
        <v>22.95</v>
      </c>
      <c r="AV30" s="8">
        <v>470</v>
      </c>
      <c r="AW30" s="203">
        <v>23.79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23.79</v>
      </c>
      <c r="BD30" s="203">
        <v>23.79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23.79</v>
      </c>
      <c r="BL30" s="8">
        <f t="shared" si="21"/>
        <v>22.95</v>
      </c>
      <c r="BM30" s="8">
        <f t="shared" si="22"/>
        <v>22.95</v>
      </c>
      <c r="BN30" s="8">
        <f t="shared" si="23"/>
        <v>23.79</v>
      </c>
      <c r="BO30" s="8">
        <f t="shared" si="24"/>
        <v>23.79</v>
      </c>
      <c r="BP30" s="138">
        <f t="shared" si="25"/>
        <v>-0.83999999999999986</v>
      </c>
      <c r="BQ30" s="138">
        <f t="shared" si="26"/>
        <v>-0.83999999999999986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870</v>
      </c>
      <c r="G31" s="16">
        <f>'[3]12'!G33</f>
        <v>0</v>
      </c>
      <c r="H31" s="17">
        <f t="shared" si="27"/>
        <v>1190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150</v>
      </c>
      <c r="N31" s="16">
        <f>'[3]12'!O33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23.79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23.79</v>
      </c>
      <c r="AE31" s="8">
        <f t="shared" si="11"/>
        <v>23.79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23.79</v>
      </c>
      <c r="AL31" s="8">
        <f t="shared" si="31"/>
        <v>272.41999999999996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422.41999999999996</v>
      </c>
      <c r="AT31" s="8">
        <v>22.95</v>
      </c>
      <c r="AU31" s="8">
        <v>22.95</v>
      </c>
      <c r="AV31" s="8">
        <v>470</v>
      </c>
      <c r="AW31" s="203">
        <v>23.79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23.79</v>
      </c>
      <c r="BD31" s="203">
        <v>23.79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23.79</v>
      </c>
      <c r="BL31" s="8">
        <f t="shared" si="21"/>
        <v>22.95</v>
      </c>
      <c r="BM31" s="8">
        <f t="shared" si="22"/>
        <v>22.95</v>
      </c>
      <c r="BN31" s="8">
        <f t="shared" si="23"/>
        <v>23.79</v>
      </c>
      <c r="BO31" s="8">
        <f t="shared" si="24"/>
        <v>23.79</v>
      </c>
      <c r="BP31" s="138">
        <f t="shared" si="25"/>
        <v>-0.83999999999999986</v>
      </c>
      <c r="BQ31" s="138">
        <f t="shared" si="26"/>
        <v>-0.83999999999999986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870</v>
      </c>
      <c r="G32" s="16">
        <f>'[3]12'!G34</f>
        <v>0</v>
      </c>
      <c r="H32" s="17">
        <f t="shared" si="27"/>
        <v>1190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150</v>
      </c>
      <c r="N32" s="16">
        <f>'[3]12'!O34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23.79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23.79</v>
      </c>
      <c r="AE32" s="8">
        <f t="shared" si="11"/>
        <v>23.79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23.79</v>
      </c>
      <c r="AL32" s="8">
        <f t="shared" si="31"/>
        <v>272.41999999999996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422.41999999999996</v>
      </c>
      <c r="AT32" s="8">
        <v>22.95</v>
      </c>
      <c r="AU32" s="8">
        <v>22.95</v>
      </c>
      <c r="AV32" s="8">
        <v>470</v>
      </c>
      <c r="AW32" s="203">
        <v>23.79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23.79</v>
      </c>
      <c r="BD32" s="203">
        <v>23.79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23.79</v>
      </c>
      <c r="BL32" s="8">
        <f t="shared" si="21"/>
        <v>22.95</v>
      </c>
      <c r="BM32" s="8">
        <f t="shared" si="22"/>
        <v>22.95</v>
      </c>
      <c r="BN32" s="8">
        <f t="shared" si="23"/>
        <v>23.79</v>
      </c>
      <c r="BO32" s="8">
        <f t="shared" si="24"/>
        <v>23.79</v>
      </c>
      <c r="BP32" s="138">
        <f t="shared" si="25"/>
        <v>-0.83999999999999986</v>
      </c>
      <c r="BQ32" s="138">
        <f t="shared" si="26"/>
        <v>-0.83999999999999986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870</v>
      </c>
      <c r="G33" s="16">
        <f>'[3]12'!G35</f>
        <v>0</v>
      </c>
      <c r="H33" s="17">
        <f t="shared" si="27"/>
        <v>1190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150</v>
      </c>
      <c r="N33" s="16">
        <f>'[3]12'!O35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23.79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23.79</v>
      </c>
      <c r="AE33" s="8">
        <f t="shared" si="11"/>
        <v>23.79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23.79</v>
      </c>
      <c r="AL33" s="8">
        <f t="shared" si="31"/>
        <v>272.41999999999996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422.41999999999996</v>
      </c>
      <c r="AT33" s="8">
        <v>22.95</v>
      </c>
      <c r="AU33" s="8">
        <v>22.95</v>
      </c>
      <c r="AV33" s="8">
        <v>470</v>
      </c>
      <c r="AW33" s="203">
        <v>23.79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23.79</v>
      </c>
      <c r="BD33" s="203">
        <v>23.79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23.79</v>
      </c>
      <c r="BL33" s="8">
        <f t="shared" si="21"/>
        <v>22.95</v>
      </c>
      <c r="BM33" s="8">
        <f t="shared" si="22"/>
        <v>22.95</v>
      </c>
      <c r="BN33" s="8">
        <f t="shared" si="23"/>
        <v>23.79</v>
      </c>
      <c r="BO33" s="8">
        <f t="shared" si="24"/>
        <v>23.79</v>
      </c>
      <c r="BP33" s="138">
        <f t="shared" si="25"/>
        <v>-0.83999999999999986</v>
      </c>
      <c r="BQ33" s="138">
        <f t="shared" si="26"/>
        <v>-0.83999999999999986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870</v>
      </c>
      <c r="G34" s="16">
        <f>'[3]12'!G36</f>
        <v>0</v>
      </c>
      <c r="H34" s="17">
        <f t="shared" si="27"/>
        <v>1190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150</v>
      </c>
      <c r="N34" s="16">
        <f>'[3]12'!O36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23.79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23.79</v>
      </c>
      <c r="AE34" s="8">
        <f t="shared" si="11"/>
        <v>23.79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23.79</v>
      </c>
      <c r="AL34" s="8">
        <f t="shared" si="31"/>
        <v>272.41999999999996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422.41999999999996</v>
      </c>
      <c r="AT34" s="8">
        <v>22.95</v>
      </c>
      <c r="AU34" s="8">
        <v>22.95</v>
      </c>
      <c r="AV34" s="8">
        <v>470</v>
      </c>
      <c r="AW34" s="203">
        <v>23.79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23.79</v>
      </c>
      <c r="BD34" s="203">
        <v>23.79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23.79</v>
      </c>
      <c r="BL34" s="8">
        <f t="shared" si="21"/>
        <v>22.95</v>
      </c>
      <c r="BM34" s="8">
        <f t="shared" si="22"/>
        <v>22.95</v>
      </c>
      <c r="BN34" s="8">
        <f t="shared" si="23"/>
        <v>23.79</v>
      </c>
      <c r="BO34" s="8">
        <f t="shared" si="24"/>
        <v>23.79</v>
      </c>
      <c r="BP34" s="138">
        <f t="shared" si="25"/>
        <v>-0.83999999999999986</v>
      </c>
      <c r="BQ34" s="138">
        <f t="shared" si="26"/>
        <v>-0.83999999999999986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870</v>
      </c>
      <c r="G35" s="16">
        <f>'[3]12'!G37</f>
        <v>0</v>
      </c>
      <c r="H35" s="17">
        <f t="shared" si="27"/>
        <v>1190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150</v>
      </c>
      <c r="N35" s="16">
        <f>'[3]12'!O37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23.79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23.79</v>
      </c>
      <c r="AE35" s="8">
        <f t="shared" si="11"/>
        <v>23.79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23.79</v>
      </c>
      <c r="AL35" s="8">
        <f t="shared" si="31"/>
        <v>272.41999999999996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150</v>
      </c>
      <c r="AQ35" s="8">
        <f t="shared" si="31"/>
        <v>0</v>
      </c>
      <c r="AR35" s="8">
        <f t="shared" si="18"/>
        <v>422.41999999999996</v>
      </c>
      <c r="AT35" s="8">
        <v>22.95</v>
      </c>
      <c r="AU35" s="8">
        <v>22.95</v>
      </c>
      <c r="AV35" s="8">
        <v>470</v>
      </c>
      <c r="AW35" s="203">
        <v>23.79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23.79</v>
      </c>
      <c r="BD35" s="203">
        <v>23.79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23.79</v>
      </c>
      <c r="BL35" s="8">
        <f t="shared" si="21"/>
        <v>22.95</v>
      </c>
      <c r="BM35" s="8">
        <f t="shared" si="22"/>
        <v>22.95</v>
      </c>
      <c r="BN35" s="8">
        <f t="shared" si="23"/>
        <v>23.79</v>
      </c>
      <c r="BO35" s="8">
        <f t="shared" si="24"/>
        <v>23.79</v>
      </c>
      <c r="BP35" s="138">
        <f t="shared" si="25"/>
        <v>-0.83999999999999986</v>
      </c>
      <c r="BQ35" s="138">
        <f t="shared" si="26"/>
        <v>-0.83999999999999986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870</v>
      </c>
      <c r="G36" s="16">
        <f>'[3]12'!G38</f>
        <v>0</v>
      </c>
      <c r="H36" s="17">
        <f t="shared" si="27"/>
        <v>1190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150</v>
      </c>
      <c r="N36" s="16">
        <f>'[3]12'!O38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23.79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23.79</v>
      </c>
      <c r="AE36" s="8">
        <f t="shared" si="11"/>
        <v>23.79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23.79</v>
      </c>
      <c r="AL36" s="8">
        <f t="shared" si="31"/>
        <v>272.41999999999996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150</v>
      </c>
      <c r="AQ36" s="8">
        <f t="shared" si="31"/>
        <v>0</v>
      </c>
      <c r="AR36" s="8">
        <f t="shared" si="18"/>
        <v>422.41999999999996</v>
      </c>
      <c r="AT36" s="8">
        <v>22.95</v>
      </c>
      <c r="AU36" s="8">
        <v>22.95</v>
      </c>
      <c r="AV36" s="8">
        <v>470</v>
      </c>
      <c r="AW36" s="203">
        <v>23.79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23.79</v>
      </c>
      <c r="BD36" s="203">
        <v>23.79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23.79</v>
      </c>
      <c r="BL36" s="8">
        <f t="shared" si="21"/>
        <v>22.95</v>
      </c>
      <c r="BM36" s="8">
        <f t="shared" si="22"/>
        <v>22.95</v>
      </c>
      <c r="BN36" s="8">
        <f t="shared" si="23"/>
        <v>23.79</v>
      </c>
      <c r="BO36" s="8">
        <f t="shared" si="24"/>
        <v>23.79</v>
      </c>
      <c r="BP36" s="138">
        <f t="shared" si="25"/>
        <v>-0.83999999999999986</v>
      </c>
      <c r="BQ36" s="138">
        <f t="shared" si="26"/>
        <v>-0.83999999999999986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870</v>
      </c>
      <c r="G37" s="16">
        <f>'[3]12'!G39</f>
        <v>0</v>
      </c>
      <c r="H37" s="17">
        <f t="shared" si="27"/>
        <v>1190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150</v>
      </c>
      <c r="N37" s="16">
        <f>'[3]12'!O39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23.79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23.79</v>
      </c>
      <c r="AE37" s="8">
        <f t="shared" si="11"/>
        <v>23.79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23.79</v>
      </c>
      <c r="AL37" s="8">
        <f t="shared" si="31"/>
        <v>272.41999999999996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150</v>
      </c>
      <c r="AQ37" s="8">
        <f t="shared" si="31"/>
        <v>0</v>
      </c>
      <c r="AR37" s="8">
        <f t="shared" si="18"/>
        <v>422.41999999999996</v>
      </c>
      <c r="AT37" s="8">
        <v>22.95</v>
      </c>
      <c r="AU37" s="8">
        <v>22.95</v>
      </c>
      <c r="AV37" s="8">
        <v>470</v>
      </c>
      <c r="AW37" s="203">
        <v>23.79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23.79</v>
      </c>
      <c r="BD37" s="203">
        <v>23.79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23.79</v>
      </c>
      <c r="BL37" s="8">
        <f t="shared" si="21"/>
        <v>22.95</v>
      </c>
      <c r="BM37" s="8">
        <f t="shared" si="22"/>
        <v>22.95</v>
      </c>
      <c r="BN37" s="8">
        <f t="shared" si="23"/>
        <v>23.79</v>
      </c>
      <c r="BO37" s="8">
        <f t="shared" si="24"/>
        <v>23.79</v>
      </c>
      <c r="BP37" s="138">
        <f t="shared" si="25"/>
        <v>-0.83999999999999986</v>
      </c>
      <c r="BQ37" s="138">
        <f t="shared" si="26"/>
        <v>-0.83999999999999986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870</v>
      </c>
      <c r="G38" s="16">
        <f>'[3]12'!G40</f>
        <v>0</v>
      </c>
      <c r="H38" s="17">
        <f t="shared" si="27"/>
        <v>1190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150</v>
      </c>
      <c r="N38" s="16">
        <f>'[3]12'!O40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23.79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23.79</v>
      </c>
      <c r="AE38" s="8">
        <f t="shared" si="11"/>
        <v>23.79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23.79</v>
      </c>
      <c r="AL38" s="8">
        <f t="shared" si="31"/>
        <v>272.41999999999996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150</v>
      </c>
      <c r="AQ38" s="8">
        <f t="shared" si="31"/>
        <v>0</v>
      </c>
      <c r="AR38" s="8">
        <f t="shared" si="18"/>
        <v>422.41999999999996</v>
      </c>
      <c r="AT38" s="8">
        <v>22.95</v>
      </c>
      <c r="AU38" s="8">
        <v>22.95</v>
      </c>
      <c r="AV38" s="8">
        <v>470</v>
      </c>
      <c r="AW38" s="203">
        <v>23.79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23.79</v>
      </c>
      <c r="BD38" s="203">
        <v>23.79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23.79</v>
      </c>
      <c r="BL38" s="8">
        <f t="shared" si="21"/>
        <v>22.95</v>
      </c>
      <c r="BM38" s="8">
        <f t="shared" si="22"/>
        <v>22.95</v>
      </c>
      <c r="BN38" s="8">
        <f t="shared" si="23"/>
        <v>23.79</v>
      </c>
      <c r="BO38" s="8">
        <f t="shared" si="24"/>
        <v>23.79</v>
      </c>
      <c r="BP38" s="138">
        <f t="shared" si="25"/>
        <v>-0.83999999999999986</v>
      </c>
      <c r="BQ38" s="138">
        <f t="shared" si="26"/>
        <v>-0.83999999999999986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860</v>
      </c>
      <c r="G39" s="16">
        <f>'[3]12'!G41</f>
        <v>0</v>
      </c>
      <c r="H39" s="17">
        <f t="shared" si="27"/>
        <v>1180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150</v>
      </c>
      <c r="N39" s="16">
        <f>'[3]12'!O41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23.79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23.79</v>
      </c>
      <c r="AE39" s="8">
        <f t="shared" si="11"/>
        <v>23.79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23.79</v>
      </c>
      <c r="AL39" s="8">
        <f t="shared" si="31"/>
        <v>272.41999999999996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150</v>
      </c>
      <c r="AQ39" s="8">
        <f t="shared" si="31"/>
        <v>0</v>
      </c>
      <c r="AR39" s="8">
        <f t="shared" si="18"/>
        <v>422.41999999999996</v>
      </c>
      <c r="AT39" s="8">
        <v>22.95</v>
      </c>
      <c r="AU39" s="8">
        <v>22.95</v>
      </c>
      <c r="AV39" s="8">
        <v>470</v>
      </c>
      <c r="AW39" s="203">
        <v>23.79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23.79</v>
      </c>
      <c r="BD39" s="203">
        <v>23.79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23.79</v>
      </c>
      <c r="BL39" s="8">
        <f t="shared" si="21"/>
        <v>22.95</v>
      </c>
      <c r="BM39" s="8">
        <f t="shared" si="22"/>
        <v>22.95</v>
      </c>
      <c r="BN39" s="8">
        <f t="shared" si="23"/>
        <v>23.79</v>
      </c>
      <c r="BO39" s="8">
        <f t="shared" si="24"/>
        <v>23.79</v>
      </c>
      <c r="BP39" s="138">
        <f t="shared" si="25"/>
        <v>-0.83999999999999986</v>
      </c>
      <c r="BQ39" s="138">
        <f t="shared" si="26"/>
        <v>-0.83999999999999986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860</v>
      </c>
      <c r="G40" s="16">
        <f>'[3]12'!G42</f>
        <v>0</v>
      </c>
      <c r="H40" s="17">
        <f t="shared" si="27"/>
        <v>1180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150</v>
      </c>
      <c r="N40" s="16">
        <f>'[3]12'!O42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23.79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23.79</v>
      </c>
      <c r="AE40" s="8">
        <f t="shared" si="11"/>
        <v>23.79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23.79</v>
      </c>
      <c r="AL40" s="8">
        <f t="shared" si="31"/>
        <v>272.41999999999996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150</v>
      </c>
      <c r="AQ40" s="8">
        <f t="shared" si="31"/>
        <v>0</v>
      </c>
      <c r="AR40" s="8">
        <f t="shared" si="18"/>
        <v>422.41999999999996</v>
      </c>
      <c r="AT40" s="8">
        <v>22.95</v>
      </c>
      <c r="AU40" s="8">
        <v>22.95</v>
      </c>
      <c r="AV40" s="8">
        <v>470</v>
      </c>
      <c r="AW40" s="203">
        <v>23.79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23.79</v>
      </c>
      <c r="BD40" s="203">
        <v>23.79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23.79</v>
      </c>
      <c r="BL40" s="8">
        <f t="shared" si="21"/>
        <v>22.95</v>
      </c>
      <c r="BM40" s="8">
        <f t="shared" si="22"/>
        <v>22.95</v>
      </c>
      <c r="BN40" s="8">
        <f t="shared" si="23"/>
        <v>23.79</v>
      </c>
      <c r="BO40" s="8">
        <f t="shared" si="24"/>
        <v>23.79</v>
      </c>
      <c r="BP40" s="138">
        <f t="shared" si="25"/>
        <v>-0.83999999999999986</v>
      </c>
      <c r="BQ40" s="138">
        <f t="shared" si="26"/>
        <v>-0.83999999999999986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860</v>
      </c>
      <c r="G41" s="16">
        <f>'[3]12'!G43</f>
        <v>0</v>
      </c>
      <c r="H41" s="17">
        <f t="shared" si="27"/>
        <v>1180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150</v>
      </c>
      <c r="N41" s="16">
        <f>'[3]12'!O43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23.79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23.79</v>
      </c>
      <c r="AE41" s="8">
        <f t="shared" si="11"/>
        <v>23.79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23.79</v>
      </c>
      <c r="AL41" s="8">
        <f t="shared" si="31"/>
        <v>272.41999999999996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150</v>
      </c>
      <c r="AQ41" s="8">
        <f t="shared" si="31"/>
        <v>0</v>
      </c>
      <c r="AR41" s="8">
        <f t="shared" si="18"/>
        <v>422.41999999999996</v>
      </c>
      <c r="AT41" s="8">
        <v>22.95</v>
      </c>
      <c r="AU41" s="8">
        <v>22.95</v>
      </c>
      <c r="AV41" s="8">
        <v>470</v>
      </c>
      <c r="AW41" s="203">
        <v>23.79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23.79</v>
      </c>
      <c r="BD41" s="203">
        <v>23.79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23.79</v>
      </c>
      <c r="BL41" s="8">
        <f t="shared" si="21"/>
        <v>22.95</v>
      </c>
      <c r="BM41" s="8">
        <f t="shared" si="22"/>
        <v>22.95</v>
      </c>
      <c r="BN41" s="8">
        <f t="shared" si="23"/>
        <v>23.79</v>
      </c>
      <c r="BO41" s="8">
        <f t="shared" si="24"/>
        <v>23.79</v>
      </c>
      <c r="BP41" s="138">
        <f t="shared" si="25"/>
        <v>-0.83999999999999986</v>
      </c>
      <c r="BQ41" s="138">
        <f t="shared" si="26"/>
        <v>-0.83999999999999986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860</v>
      </c>
      <c r="G42" s="16">
        <f>'[3]12'!G44</f>
        <v>0</v>
      </c>
      <c r="H42" s="17">
        <f t="shared" si="27"/>
        <v>1180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150</v>
      </c>
      <c r="N42" s="16">
        <f>'[3]12'!O44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23.79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23.79</v>
      </c>
      <c r="AE42" s="8">
        <f t="shared" si="11"/>
        <v>23.79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23.79</v>
      </c>
      <c r="AL42" s="8">
        <f t="shared" si="31"/>
        <v>272.41999999999996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150</v>
      </c>
      <c r="AQ42" s="8">
        <f t="shared" si="31"/>
        <v>0</v>
      </c>
      <c r="AR42" s="8">
        <f t="shared" si="18"/>
        <v>422.41999999999996</v>
      </c>
      <c r="AT42" s="8">
        <v>22.95</v>
      </c>
      <c r="AU42" s="8">
        <v>22.95</v>
      </c>
      <c r="AV42" s="8">
        <v>470</v>
      </c>
      <c r="AW42" s="203">
        <v>23.79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23.79</v>
      </c>
      <c r="BD42" s="203">
        <v>23.79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23.79</v>
      </c>
      <c r="BL42" s="8">
        <f t="shared" si="21"/>
        <v>22.95</v>
      </c>
      <c r="BM42" s="8">
        <f t="shared" si="22"/>
        <v>22.95</v>
      </c>
      <c r="BN42" s="8">
        <f t="shared" si="23"/>
        <v>23.79</v>
      </c>
      <c r="BO42" s="8">
        <f t="shared" si="24"/>
        <v>23.79</v>
      </c>
      <c r="BP42" s="138">
        <f t="shared" si="25"/>
        <v>-0.83999999999999986</v>
      </c>
      <c r="BQ42" s="138">
        <f t="shared" si="26"/>
        <v>-0.83999999999999986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860</v>
      </c>
      <c r="G43" s="16">
        <f>'[3]12'!G45</f>
        <v>0</v>
      </c>
      <c r="H43" s="17">
        <f t="shared" si="27"/>
        <v>1180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150</v>
      </c>
      <c r="N43" s="16">
        <f>'[3]12'!O45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23.79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23.79</v>
      </c>
      <c r="AE43" s="8">
        <f t="shared" si="11"/>
        <v>23.79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23.79</v>
      </c>
      <c r="AL43" s="8">
        <f t="shared" si="31"/>
        <v>272.41999999999996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150</v>
      </c>
      <c r="AQ43" s="8">
        <f t="shared" si="31"/>
        <v>0</v>
      </c>
      <c r="AR43" s="8">
        <f t="shared" si="18"/>
        <v>422.41999999999996</v>
      </c>
      <c r="AT43" s="8">
        <v>22.95</v>
      </c>
      <c r="AU43" s="8">
        <v>22.95</v>
      </c>
      <c r="AV43" s="8">
        <v>470</v>
      </c>
      <c r="AW43" s="203">
        <v>23.79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23.79</v>
      </c>
      <c r="BD43" s="203">
        <v>23.79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23.79</v>
      </c>
      <c r="BL43" s="8">
        <f t="shared" si="21"/>
        <v>22.95</v>
      </c>
      <c r="BM43" s="8">
        <f t="shared" si="22"/>
        <v>22.95</v>
      </c>
      <c r="BN43" s="8">
        <f t="shared" si="23"/>
        <v>23.79</v>
      </c>
      <c r="BO43" s="8">
        <f t="shared" si="24"/>
        <v>23.79</v>
      </c>
      <c r="BP43" s="138">
        <f t="shared" si="25"/>
        <v>-0.83999999999999986</v>
      </c>
      <c r="BQ43" s="138">
        <f t="shared" si="26"/>
        <v>-0.83999999999999986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860</v>
      </c>
      <c r="G44" s="16">
        <f>'[3]12'!G46</f>
        <v>0</v>
      </c>
      <c r="H44" s="17">
        <f t="shared" si="27"/>
        <v>1180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150</v>
      </c>
      <c r="N44" s="16">
        <f>'[3]12'!O46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23.79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23.79</v>
      </c>
      <c r="AE44" s="8">
        <f t="shared" si="11"/>
        <v>23.79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23.79</v>
      </c>
      <c r="AL44" s="8">
        <f t="shared" si="31"/>
        <v>272.41999999999996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150</v>
      </c>
      <c r="AQ44" s="8">
        <f t="shared" si="31"/>
        <v>0</v>
      </c>
      <c r="AR44" s="8">
        <f t="shared" si="18"/>
        <v>422.41999999999996</v>
      </c>
      <c r="AT44" s="8">
        <v>22.95</v>
      </c>
      <c r="AU44" s="8">
        <v>22.95</v>
      </c>
      <c r="AV44" s="8">
        <v>470</v>
      </c>
      <c r="AW44" s="203">
        <v>23.79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23.79</v>
      </c>
      <c r="BD44" s="203">
        <v>23.79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23.79</v>
      </c>
      <c r="BL44" s="8">
        <f t="shared" si="21"/>
        <v>22.95</v>
      </c>
      <c r="BM44" s="8">
        <f t="shared" si="22"/>
        <v>22.95</v>
      </c>
      <c r="BN44" s="8">
        <f t="shared" si="23"/>
        <v>23.79</v>
      </c>
      <c r="BO44" s="8">
        <f t="shared" si="24"/>
        <v>23.79</v>
      </c>
      <c r="BP44" s="138">
        <f t="shared" si="25"/>
        <v>-0.83999999999999986</v>
      </c>
      <c r="BQ44" s="138">
        <f t="shared" si="26"/>
        <v>-0.83999999999999986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860</v>
      </c>
      <c r="G45" s="16">
        <f>'[3]12'!G47</f>
        <v>0</v>
      </c>
      <c r="H45" s="17">
        <f t="shared" si="27"/>
        <v>1180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150</v>
      </c>
      <c r="N45" s="16">
        <f>'[3]12'!O47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23.79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23.79</v>
      </c>
      <c r="AE45" s="8">
        <f t="shared" si="11"/>
        <v>23.79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23.79</v>
      </c>
      <c r="AL45" s="8">
        <f t="shared" si="31"/>
        <v>272.41999999999996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422.41999999999996</v>
      </c>
      <c r="AT45" s="8">
        <v>22.95</v>
      </c>
      <c r="AU45" s="8">
        <v>22.95</v>
      </c>
      <c r="AV45" s="8">
        <v>470</v>
      </c>
      <c r="AW45" s="203">
        <v>23.79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23.79</v>
      </c>
      <c r="BD45" s="203">
        <v>23.79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23.79</v>
      </c>
      <c r="BL45" s="8">
        <f t="shared" si="21"/>
        <v>22.95</v>
      </c>
      <c r="BM45" s="8">
        <f t="shared" si="22"/>
        <v>22.95</v>
      </c>
      <c r="BN45" s="8">
        <f t="shared" si="23"/>
        <v>23.79</v>
      </c>
      <c r="BO45" s="8">
        <f t="shared" si="24"/>
        <v>23.79</v>
      </c>
      <c r="BP45" s="138">
        <f t="shared" si="25"/>
        <v>-0.83999999999999986</v>
      </c>
      <c r="BQ45" s="138">
        <f t="shared" si="26"/>
        <v>-0.83999999999999986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860</v>
      </c>
      <c r="G46" s="16">
        <f>'[3]12'!G48</f>
        <v>0</v>
      </c>
      <c r="H46" s="17">
        <f t="shared" si="27"/>
        <v>1180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150</v>
      </c>
      <c r="N46" s="16">
        <f>'[3]12'!O48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23.79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23.79</v>
      </c>
      <c r="AE46" s="8">
        <f t="shared" si="11"/>
        <v>23.79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23.79</v>
      </c>
      <c r="AL46" s="8">
        <f t="shared" si="31"/>
        <v>272.41999999999996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422.41999999999996</v>
      </c>
      <c r="AT46" s="8">
        <v>22.95</v>
      </c>
      <c r="AU46" s="8">
        <v>22.95</v>
      </c>
      <c r="AV46" s="8">
        <v>470</v>
      </c>
      <c r="AW46" s="203">
        <v>23.79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23.79</v>
      </c>
      <c r="BD46" s="203">
        <v>23.79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23.79</v>
      </c>
      <c r="BL46" s="8">
        <f t="shared" si="21"/>
        <v>22.95</v>
      </c>
      <c r="BM46" s="8">
        <f t="shared" si="22"/>
        <v>22.95</v>
      </c>
      <c r="BN46" s="8">
        <f t="shared" si="23"/>
        <v>23.79</v>
      </c>
      <c r="BO46" s="8">
        <f t="shared" si="24"/>
        <v>23.79</v>
      </c>
      <c r="BP46" s="138">
        <f t="shared" si="25"/>
        <v>-0.83999999999999986</v>
      </c>
      <c r="BQ46" s="138">
        <f t="shared" si="26"/>
        <v>-0.83999999999999986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860</v>
      </c>
      <c r="G47" s="16">
        <f>'[3]12'!G49</f>
        <v>0</v>
      </c>
      <c r="H47" s="17">
        <f t="shared" si="27"/>
        <v>1180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150</v>
      </c>
      <c r="N47" s="16">
        <f>'[3]12'!O49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23.79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23.79</v>
      </c>
      <c r="AE47" s="8">
        <f t="shared" si="11"/>
        <v>23.79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23.79</v>
      </c>
      <c r="AL47" s="8">
        <f t="shared" si="31"/>
        <v>272.41999999999996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422.41999999999996</v>
      </c>
      <c r="AT47" s="8">
        <v>22.95</v>
      </c>
      <c r="AU47" s="8">
        <v>22.95</v>
      </c>
      <c r="AV47" s="8">
        <v>470</v>
      </c>
      <c r="AW47" s="203">
        <v>23.79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23.79</v>
      </c>
      <c r="BD47" s="203">
        <v>23.79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23.79</v>
      </c>
      <c r="BL47" s="8">
        <f t="shared" si="21"/>
        <v>22.95</v>
      </c>
      <c r="BM47" s="8">
        <f t="shared" si="22"/>
        <v>22.95</v>
      </c>
      <c r="BN47" s="8">
        <f t="shared" si="23"/>
        <v>23.79</v>
      </c>
      <c r="BO47" s="8">
        <f t="shared" si="24"/>
        <v>23.79</v>
      </c>
      <c r="BP47" s="138">
        <f t="shared" si="25"/>
        <v>-0.83999999999999986</v>
      </c>
      <c r="BQ47" s="138">
        <f t="shared" si="26"/>
        <v>-0.83999999999999986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860</v>
      </c>
      <c r="G48" s="16">
        <f>'[3]12'!G50</f>
        <v>0</v>
      </c>
      <c r="H48" s="17">
        <f t="shared" si="27"/>
        <v>1180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150</v>
      </c>
      <c r="N48" s="16">
        <f>'[3]12'!O50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23.79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23.79</v>
      </c>
      <c r="AE48" s="8">
        <f t="shared" si="11"/>
        <v>23.79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23.79</v>
      </c>
      <c r="AL48" s="8">
        <f t="shared" si="31"/>
        <v>272.41999999999996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422.41999999999996</v>
      </c>
      <c r="AT48" s="8">
        <v>22.95</v>
      </c>
      <c r="AU48" s="8">
        <v>22.95</v>
      </c>
      <c r="AV48" s="8">
        <v>470</v>
      </c>
      <c r="AW48" s="203">
        <v>23.79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23.79</v>
      </c>
      <c r="BD48" s="203">
        <v>23.79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23.79</v>
      </c>
      <c r="BL48" s="8">
        <f t="shared" si="21"/>
        <v>22.95</v>
      </c>
      <c r="BM48" s="8">
        <f t="shared" si="22"/>
        <v>22.95</v>
      </c>
      <c r="BN48" s="8">
        <f t="shared" si="23"/>
        <v>23.79</v>
      </c>
      <c r="BO48" s="8">
        <f t="shared" si="24"/>
        <v>23.79</v>
      </c>
      <c r="BP48" s="138">
        <f t="shared" si="25"/>
        <v>-0.83999999999999986</v>
      </c>
      <c r="BQ48" s="138">
        <f t="shared" si="26"/>
        <v>-0.83999999999999986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860</v>
      </c>
      <c r="G49" s="16">
        <f>'[3]12'!G51</f>
        <v>0</v>
      </c>
      <c r="H49" s="17">
        <f t="shared" si="27"/>
        <v>1180</v>
      </c>
      <c r="I49" s="15">
        <f>'[3]12'!J51</f>
        <v>320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150</v>
      </c>
      <c r="N49" s="16">
        <f>'[3]12'!O51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422.41999999999996</v>
      </c>
      <c r="AT49" s="8">
        <v>22.95</v>
      </c>
      <c r="AU49" s="8">
        <v>22.95</v>
      </c>
      <c r="AV49" s="8">
        <v>470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22.95</v>
      </c>
      <c r="BM49" s="8">
        <f t="shared" si="22"/>
        <v>22.95</v>
      </c>
      <c r="BN49" s="8">
        <f t="shared" si="23"/>
        <v>23.79</v>
      </c>
      <c r="BO49" s="8">
        <f t="shared" si="24"/>
        <v>23.79</v>
      </c>
      <c r="BP49" s="138">
        <f t="shared" si="25"/>
        <v>-0.83999999999999986</v>
      </c>
      <c r="BQ49" s="138">
        <f t="shared" si="26"/>
        <v>-0.83999999999999986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860</v>
      </c>
      <c r="G50" s="16">
        <f>'[3]12'!G52</f>
        <v>0</v>
      </c>
      <c r="H50" s="17">
        <f t="shared" si="27"/>
        <v>1180</v>
      </c>
      <c r="I50" s="15">
        <f>'[3]12'!J52</f>
        <v>320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150</v>
      </c>
      <c r="N50" s="16">
        <f>'[3]12'!O52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422.41999999999996</v>
      </c>
      <c r="AT50" s="8">
        <v>22.95</v>
      </c>
      <c r="AU50" s="8">
        <v>22.95</v>
      </c>
      <c r="AV50" s="8">
        <v>470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22.95</v>
      </c>
      <c r="BM50" s="8">
        <f t="shared" si="22"/>
        <v>22.95</v>
      </c>
      <c r="BN50" s="8">
        <f t="shared" si="23"/>
        <v>23.79</v>
      </c>
      <c r="BO50" s="8">
        <f t="shared" si="24"/>
        <v>23.79</v>
      </c>
      <c r="BP50" s="138">
        <f t="shared" si="25"/>
        <v>-0.83999999999999986</v>
      </c>
      <c r="BQ50" s="138">
        <f t="shared" si="26"/>
        <v>-0.83999999999999986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840</v>
      </c>
      <c r="G51" s="16">
        <f>'[3]12'!G53</f>
        <v>0</v>
      </c>
      <c r="H51" s="17">
        <f t="shared" si="27"/>
        <v>1160</v>
      </c>
      <c r="I51" s="15">
        <f>'[3]12'!J53</f>
        <v>320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150</v>
      </c>
      <c r="N51" s="16">
        <f>'[3]12'!O53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422.41999999999996</v>
      </c>
      <c r="AT51" s="8">
        <v>22.95</v>
      </c>
      <c r="AU51" s="8">
        <v>22.95</v>
      </c>
      <c r="AV51" s="8">
        <v>690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22.95</v>
      </c>
      <c r="BM51" s="8">
        <f t="shared" si="22"/>
        <v>22.95</v>
      </c>
      <c r="BN51" s="8">
        <f t="shared" si="23"/>
        <v>23.79</v>
      </c>
      <c r="BO51" s="8">
        <f t="shared" si="24"/>
        <v>23.79</v>
      </c>
      <c r="BP51" s="138">
        <f t="shared" si="25"/>
        <v>-0.83999999999999986</v>
      </c>
      <c r="BQ51" s="138">
        <f t="shared" si="26"/>
        <v>-0.83999999999999986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840</v>
      </c>
      <c r="G52" s="16">
        <f>'[3]12'!G54</f>
        <v>0</v>
      </c>
      <c r="H52" s="17">
        <f t="shared" si="27"/>
        <v>1160</v>
      </c>
      <c r="I52" s="15">
        <f>'[3]12'!J54</f>
        <v>320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150</v>
      </c>
      <c r="N52" s="16">
        <f>'[3]12'!O54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422.41999999999996</v>
      </c>
      <c r="AT52" s="8">
        <v>22.95</v>
      </c>
      <c r="AU52" s="8">
        <v>22.95</v>
      </c>
      <c r="AV52" s="8">
        <v>600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22.95</v>
      </c>
      <c r="BM52" s="8">
        <f t="shared" si="22"/>
        <v>22.95</v>
      </c>
      <c r="BN52" s="8">
        <f t="shared" si="23"/>
        <v>23.79</v>
      </c>
      <c r="BO52" s="8">
        <f t="shared" si="24"/>
        <v>23.79</v>
      </c>
      <c r="BP52" s="138">
        <f t="shared" si="25"/>
        <v>-0.83999999999999986</v>
      </c>
      <c r="BQ52" s="138">
        <f t="shared" si="26"/>
        <v>-0.83999999999999986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840</v>
      </c>
      <c r="G53" s="16">
        <f>'[3]12'!G55</f>
        <v>0</v>
      </c>
      <c r="H53" s="17">
        <f t="shared" si="27"/>
        <v>1160</v>
      </c>
      <c r="I53" s="15">
        <f>'[3]12'!J55</f>
        <v>320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150</v>
      </c>
      <c r="N53" s="16">
        <f>'[3]12'!O55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422.41999999999996</v>
      </c>
      <c r="AT53" s="8">
        <v>22.95</v>
      </c>
      <c r="AU53" s="8">
        <v>22.95</v>
      </c>
      <c r="AV53" s="8">
        <v>510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22.95</v>
      </c>
      <c r="BM53" s="8">
        <f t="shared" si="22"/>
        <v>22.95</v>
      </c>
      <c r="BN53" s="8">
        <f t="shared" si="23"/>
        <v>23.79</v>
      </c>
      <c r="BO53" s="8">
        <f t="shared" si="24"/>
        <v>23.79</v>
      </c>
      <c r="BP53" s="138">
        <f t="shared" si="25"/>
        <v>-0.83999999999999986</v>
      </c>
      <c r="BQ53" s="138">
        <f t="shared" si="26"/>
        <v>-0.83999999999999986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840</v>
      </c>
      <c r="G54" s="16">
        <f>'[3]12'!G56</f>
        <v>0</v>
      </c>
      <c r="H54" s="17">
        <f t="shared" si="27"/>
        <v>1160</v>
      </c>
      <c r="I54" s="15">
        <f>'[3]12'!J56</f>
        <v>320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150</v>
      </c>
      <c r="N54" s="16">
        <f>'[3]12'!O56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422.41999999999996</v>
      </c>
      <c r="AT54" s="8">
        <v>22.95</v>
      </c>
      <c r="AU54" s="8">
        <v>22.95</v>
      </c>
      <c r="AV54" s="8">
        <v>690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22.95</v>
      </c>
      <c r="BM54" s="8">
        <f t="shared" si="22"/>
        <v>22.95</v>
      </c>
      <c r="BN54" s="8">
        <f t="shared" si="23"/>
        <v>23.79</v>
      </c>
      <c r="BO54" s="8">
        <f t="shared" si="24"/>
        <v>23.79</v>
      </c>
      <c r="BP54" s="138">
        <f t="shared" si="25"/>
        <v>-0.83999999999999986</v>
      </c>
      <c r="BQ54" s="138">
        <f t="shared" si="26"/>
        <v>-0.83999999999999986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840</v>
      </c>
      <c r="G55" s="16">
        <f>'[3]12'!G57</f>
        <v>0</v>
      </c>
      <c r="H55" s="17">
        <f t="shared" si="27"/>
        <v>1160</v>
      </c>
      <c r="I55" s="15">
        <f>'[3]12'!J57</f>
        <v>320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150</v>
      </c>
      <c r="N55" s="16">
        <f>'[3]12'!O57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422.41999999999996</v>
      </c>
      <c r="AT55" s="8">
        <v>22.95</v>
      </c>
      <c r="AU55" s="8">
        <v>22.95</v>
      </c>
      <c r="AV55" s="8">
        <v>600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22.95</v>
      </c>
      <c r="BM55" s="8">
        <f t="shared" si="22"/>
        <v>22.95</v>
      </c>
      <c r="BN55" s="8">
        <f t="shared" si="23"/>
        <v>23.79</v>
      </c>
      <c r="BO55" s="8">
        <f t="shared" si="24"/>
        <v>23.79</v>
      </c>
      <c r="BP55" s="138">
        <f t="shared" si="25"/>
        <v>-0.83999999999999986</v>
      </c>
      <c r="BQ55" s="138">
        <f t="shared" si="26"/>
        <v>-0.83999999999999986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840</v>
      </c>
      <c r="G56" s="16">
        <f>'[3]12'!G58</f>
        <v>0</v>
      </c>
      <c r="H56" s="17">
        <f t="shared" si="27"/>
        <v>1160</v>
      </c>
      <c r="I56" s="15">
        <f>'[3]12'!J58</f>
        <v>320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150</v>
      </c>
      <c r="N56" s="16">
        <f>'[3]12'!O58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422.41999999999996</v>
      </c>
      <c r="AT56" s="8">
        <v>22.95</v>
      </c>
      <c r="AU56" s="8">
        <v>22.95</v>
      </c>
      <c r="AV56" s="8">
        <v>690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22.95</v>
      </c>
      <c r="BM56" s="8">
        <f t="shared" si="22"/>
        <v>22.95</v>
      </c>
      <c r="BN56" s="8">
        <f t="shared" si="23"/>
        <v>23.79</v>
      </c>
      <c r="BO56" s="8">
        <f t="shared" si="24"/>
        <v>23.79</v>
      </c>
      <c r="BP56" s="138">
        <f t="shared" si="25"/>
        <v>-0.83999999999999986</v>
      </c>
      <c r="BQ56" s="138">
        <f t="shared" si="26"/>
        <v>-0.83999999999999986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840</v>
      </c>
      <c r="G57" s="16">
        <f>'[3]12'!G59</f>
        <v>0</v>
      </c>
      <c r="H57" s="17">
        <f t="shared" si="27"/>
        <v>1160</v>
      </c>
      <c r="I57" s="15">
        <f>'[3]12'!J59</f>
        <v>320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150</v>
      </c>
      <c r="N57" s="16">
        <f>'[3]12'!O59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422.41999999999996</v>
      </c>
      <c r="AT57" s="8">
        <v>22.95</v>
      </c>
      <c r="AU57" s="8">
        <v>22.95</v>
      </c>
      <c r="AV57" s="8">
        <v>690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22.95</v>
      </c>
      <c r="BM57" s="8">
        <f t="shared" si="22"/>
        <v>22.95</v>
      </c>
      <c r="BN57" s="8">
        <f t="shared" si="23"/>
        <v>23.79</v>
      </c>
      <c r="BO57" s="8">
        <f t="shared" si="24"/>
        <v>23.79</v>
      </c>
      <c r="BP57" s="138">
        <f t="shared" si="25"/>
        <v>-0.83999999999999986</v>
      </c>
      <c r="BQ57" s="138">
        <f t="shared" si="26"/>
        <v>-0.83999999999999986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840</v>
      </c>
      <c r="G58" s="16">
        <f>'[3]12'!G60</f>
        <v>0</v>
      </c>
      <c r="H58" s="17">
        <f t="shared" si="27"/>
        <v>1160</v>
      </c>
      <c r="I58" s="15">
        <f>'[3]12'!J60</f>
        <v>320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150</v>
      </c>
      <c r="N58" s="16">
        <f>'[3]12'!O60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422.41999999999996</v>
      </c>
      <c r="AT58" s="8">
        <v>22.95</v>
      </c>
      <c r="AU58" s="8">
        <v>22.95</v>
      </c>
      <c r="AV58" s="8">
        <v>690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22.95</v>
      </c>
      <c r="BM58" s="8">
        <f t="shared" si="22"/>
        <v>22.95</v>
      </c>
      <c r="BN58" s="8">
        <f t="shared" si="23"/>
        <v>23.79</v>
      </c>
      <c r="BO58" s="8">
        <f t="shared" si="24"/>
        <v>23.79</v>
      </c>
      <c r="BP58" s="138">
        <f t="shared" si="25"/>
        <v>-0.83999999999999986</v>
      </c>
      <c r="BQ58" s="138">
        <f t="shared" si="26"/>
        <v>-0.83999999999999986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840</v>
      </c>
      <c r="G59" s="16">
        <f>'[3]12'!G61</f>
        <v>0</v>
      </c>
      <c r="H59" s="17">
        <f t="shared" si="27"/>
        <v>1160</v>
      </c>
      <c r="I59" s="15">
        <f>'[3]12'!J61</f>
        <v>320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150</v>
      </c>
      <c r="N59" s="16">
        <f>'[3]12'!O61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422.41999999999996</v>
      </c>
      <c r="AT59" s="8">
        <v>22.95</v>
      </c>
      <c r="AU59" s="8">
        <v>22.95</v>
      </c>
      <c r="AV59" s="8">
        <v>690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22.95</v>
      </c>
      <c r="BM59" s="8">
        <f t="shared" si="22"/>
        <v>22.95</v>
      </c>
      <c r="BN59" s="8">
        <f t="shared" si="23"/>
        <v>23.79</v>
      </c>
      <c r="BO59" s="8">
        <f t="shared" si="24"/>
        <v>23.79</v>
      </c>
      <c r="BP59" s="138">
        <f t="shared" si="25"/>
        <v>-0.83999999999999986</v>
      </c>
      <c r="BQ59" s="138">
        <f t="shared" si="26"/>
        <v>-0.83999999999999986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840</v>
      </c>
      <c r="G60" s="16">
        <f>'[3]12'!G62</f>
        <v>0</v>
      </c>
      <c r="H60" s="17">
        <f t="shared" si="27"/>
        <v>1160</v>
      </c>
      <c r="I60" s="15">
        <f>'[3]12'!J62</f>
        <v>320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150</v>
      </c>
      <c r="N60" s="16">
        <f>'[3]12'!O62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422.41999999999996</v>
      </c>
      <c r="AT60" s="8">
        <v>22.95</v>
      </c>
      <c r="AU60" s="8">
        <v>22.95</v>
      </c>
      <c r="AV60" s="8">
        <v>611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22.95</v>
      </c>
      <c r="BM60" s="8">
        <f t="shared" si="22"/>
        <v>22.95</v>
      </c>
      <c r="BN60" s="8">
        <f t="shared" si="23"/>
        <v>23.79</v>
      </c>
      <c r="BO60" s="8">
        <f t="shared" si="24"/>
        <v>23.79</v>
      </c>
      <c r="BP60" s="138">
        <f t="shared" si="25"/>
        <v>-0.83999999999999986</v>
      </c>
      <c r="BQ60" s="138">
        <f t="shared" si="26"/>
        <v>-0.83999999999999986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840</v>
      </c>
      <c r="G61" s="16">
        <f>'[3]12'!G63</f>
        <v>0</v>
      </c>
      <c r="H61" s="17">
        <f t="shared" si="27"/>
        <v>1160</v>
      </c>
      <c r="I61" s="15">
        <f>'[3]12'!J63</f>
        <v>320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150</v>
      </c>
      <c r="N61" s="16">
        <f>'[3]12'!O63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422.41999999999996</v>
      </c>
      <c r="AT61" s="8">
        <v>22.95</v>
      </c>
      <c r="AU61" s="8">
        <v>22.95</v>
      </c>
      <c r="AV61" s="8">
        <v>690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22.95</v>
      </c>
      <c r="BM61" s="8">
        <f t="shared" si="22"/>
        <v>22.95</v>
      </c>
      <c r="BN61" s="8">
        <f t="shared" si="23"/>
        <v>23.79</v>
      </c>
      <c r="BO61" s="8">
        <f t="shared" si="24"/>
        <v>23.79</v>
      </c>
      <c r="BP61" s="138">
        <f t="shared" si="25"/>
        <v>-0.83999999999999986</v>
      </c>
      <c r="BQ61" s="138">
        <f t="shared" si="26"/>
        <v>-0.83999999999999986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840</v>
      </c>
      <c r="G62" s="16">
        <f>'[3]12'!G64</f>
        <v>0</v>
      </c>
      <c r="H62" s="17">
        <f t="shared" si="27"/>
        <v>1160</v>
      </c>
      <c r="I62" s="15">
        <f>'[3]12'!J64</f>
        <v>320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150</v>
      </c>
      <c r="N62" s="16">
        <f>'[3]12'!O64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422.41999999999996</v>
      </c>
      <c r="AT62" s="8">
        <v>22.95</v>
      </c>
      <c r="AU62" s="8">
        <v>22.95</v>
      </c>
      <c r="AV62" s="8">
        <v>690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22.95</v>
      </c>
      <c r="BM62" s="8">
        <f t="shared" si="22"/>
        <v>22.95</v>
      </c>
      <c r="BN62" s="8">
        <f t="shared" si="23"/>
        <v>23.79</v>
      </c>
      <c r="BO62" s="8">
        <f t="shared" si="24"/>
        <v>23.79</v>
      </c>
      <c r="BP62" s="138">
        <f t="shared" si="25"/>
        <v>-0.83999999999999986</v>
      </c>
      <c r="BQ62" s="138">
        <f t="shared" si="26"/>
        <v>-0.83999999999999986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840</v>
      </c>
      <c r="G63" s="16">
        <f>'[3]12'!G65</f>
        <v>0</v>
      </c>
      <c r="H63" s="17">
        <f t="shared" si="27"/>
        <v>1160</v>
      </c>
      <c r="I63" s="15">
        <f>'[3]12'!J65</f>
        <v>320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150</v>
      </c>
      <c r="N63" s="16">
        <f>'[3]12'!O65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19.05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19.05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268.95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418.95</v>
      </c>
      <c r="AT63" s="8">
        <v>18.38</v>
      </c>
      <c r="AU63" s="8">
        <v>30.88</v>
      </c>
      <c r="AV63" s="8">
        <v>690</v>
      </c>
      <c r="AW63" s="203">
        <v>19.05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19.05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18.38</v>
      </c>
      <c r="BM63" s="8">
        <f t="shared" si="22"/>
        <v>30.88</v>
      </c>
      <c r="BN63" s="8">
        <f t="shared" si="23"/>
        <v>19.05</v>
      </c>
      <c r="BO63" s="8">
        <f t="shared" si="24"/>
        <v>32</v>
      </c>
      <c r="BP63" s="138">
        <f t="shared" si="25"/>
        <v>-0.67000000000000171</v>
      </c>
      <c r="BQ63" s="138">
        <f t="shared" si="26"/>
        <v>-1.120000000000001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840</v>
      </c>
      <c r="G64" s="16">
        <f>'[3]12'!G66</f>
        <v>0</v>
      </c>
      <c r="H64" s="17">
        <f t="shared" si="27"/>
        <v>1160</v>
      </c>
      <c r="I64" s="15">
        <f>'[3]12'!J66</f>
        <v>320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150</v>
      </c>
      <c r="N64" s="16">
        <f>'[3]12'!O66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19.05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19.05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268.95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418.95</v>
      </c>
      <c r="AT64" s="8">
        <v>18.38</v>
      </c>
      <c r="AU64" s="8">
        <v>30.88</v>
      </c>
      <c r="AV64" s="8">
        <v>690</v>
      </c>
      <c r="AW64" s="203">
        <v>19.05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19.05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18.38</v>
      </c>
      <c r="BM64" s="8">
        <f t="shared" si="22"/>
        <v>30.88</v>
      </c>
      <c r="BN64" s="8">
        <f t="shared" si="23"/>
        <v>19.05</v>
      </c>
      <c r="BO64" s="8">
        <f t="shared" si="24"/>
        <v>32</v>
      </c>
      <c r="BP64" s="138">
        <f t="shared" si="25"/>
        <v>-0.67000000000000171</v>
      </c>
      <c r="BQ64" s="138">
        <f t="shared" si="26"/>
        <v>-1.120000000000001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840</v>
      </c>
      <c r="G65" s="16">
        <f>'[3]12'!G67</f>
        <v>0</v>
      </c>
      <c r="H65" s="17">
        <f t="shared" si="27"/>
        <v>1160</v>
      </c>
      <c r="I65" s="15">
        <f>'[3]12'!J67</f>
        <v>320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150</v>
      </c>
      <c r="N65" s="16">
        <f>'[3]12'!O67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19.05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19.05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268.95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418.95</v>
      </c>
      <c r="AT65" s="8">
        <v>18.38</v>
      </c>
      <c r="AU65" s="8">
        <v>30.88</v>
      </c>
      <c r="AV65" s="8">
        <v>690</v>
      </c>
      <c r="AW65" s="203">
        <v>19.05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19.05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18.38</v>
      </c>
      <c r="BM65" s="8">
        <f t="shared" si="22"/>
        <v>30.88</v>
      </c>
      <c r="BN65" s="8">
        <f t="shared" si="23"/>
        <v>19.05</v>
      </c>
      <c r="BO65" s="8">
        <f t="shared" si="24"/>
        <v>32</v>
      </c>
      <c r="BP65" s="138">
        <f t="shared" si="25"/>
        <v>-0.67000000000000171</v>
      </c>
      <c r="BQ65" s="138">
        <f t="shared" si="26"/>
        <v>-1.120000000000001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840</v>
      </c>
      <c r="G66" s="16">
        <f>'[3]12'!G68</f>
        <v>0</v>
      </c>
      <c r="H66" s="17">
        <f t="shared" si="27"/>
        <v>1160</v>
      </c>
      <c r="I66" s="15">
        <f>'[3]12'!J68</f>
        <v>320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150</v>
      </c>
      <c r="N66" s="16">
        <f>'[3]12'!O68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19.05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19.05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268.95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418.95</v>
      </c>
      <c r="AT66" s="8">
        <v>18.38</v>
      </c>
      <c r="AU66" s="8">
        <v>30.88</v>
      </c>
      <c r="AV66" s="8">
        <v>690</v>
      </c>
      <c r="AW66" s="203">
        <v>19.05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19.05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18.38</v>
      </c>
      <c r="BM66" s="8">
        <f t="shared" si="22"/>
        <v>30.88</v>
      </c>
      <c r="BN66" s="8">
        <f t="shared" si="23"/>
        <v>19.05</v>
      </c>
      <c r="BO66" s="8">
        <f t="shared" si="24"/>
        <v>32</v>
      </c>
      <c r="BP66" s="138">
        <f t="shared" si="25"/>
        <v>-0.67000000000000171</v>
      </c>
      <c r="BQ66" s="138">
        <f t="shared" si="26"/>
        <v>-1.120000000000001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840</v>
      </c>
      <c r="G67" s="16">
        <f>'[3]12'!G69</f>
        <v>0</v>
      </c>
      <c r="H67" s="17">
        <f t="shared" si="27"/>
        <v>1160</v>
      </c>
      <c r="I67" s="15">
        <f>'[3]12'!J69</f>
        <v>320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150</v>
      </c>
      <c r="N67" s="16">
        <f>'[3]12'!O69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19.05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19.05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268.95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418.95</v>
      </c>
      <c r="AT67" s="8">
        <v>18.38</v>
      </c>
      <c r="AU67" s="8">
        <v>30.88</v>
      </c>
      <c r="AV67" s="8">
        <v>690</v>
      </c>
      <c r="AW67" s="203">
        <v>19.05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19.05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18.38</v>
      </c>
      <c r="BM67" s="8">
        <f t="shared" si="22"/>
        <v>30.88</v>
      </c>
      <c r="BN67" s="8">
        <f t="shared" si="23"/>
        <v>19.05</v>
      </c>
      <c r="BO67" s="8">
        <f t="shared" si="24"/>
        <v>32</v>
      </c>
      <c r="BP67" s="138">
        <f t="shared" si="25"/>
        <v>-0.67000000000000171</v>
      </c>
      <c r="BQ67" s="138">
        <f t="shared" si="26"/>
        <v>-1.120000000000001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840</v>
      </c>
      <c r="G68" s="16">
        <f>'[3]12'!G70</f>
        <v>0</v>
      </c>
      <c r="H68" s="17">
        <f t="shared" si="27"/>
        <v>1160</v>
      </c>
      <c r="I68" s="15">
        <f>'[3]12'!J70</f>
        <v>320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150</v>
      </c>
      <c r="N68" s="16">
        <f>'[3]12'!O70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13.95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13.95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274.05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424.05</v>
      </c>
      <c r="AT68" s="8">
        <v>13.46</v>
      </c>
      <c r="AU68" s="8">
        <v>30.88</v>
      </c>
      <c r="AV68" s="8">
        <v>690</v>
      </c>
      <c r="AW68" s="203">
        <v>13.95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13.95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13.46</v>
      </c>
      <c r="BM68" s="8">
        <f t="shared" ref="BM68:BM98" si="54">AU68</f>
        <v>30.88</v>
      </c>
      <c r="BN68" s="8">
        <f t="shared" ref="BN68:BN98" si="55">BC68</f>
        <v>13.95</v>
      </c>
      <c r="BO68" s="8">
        <f t="shared" ref="BO68:BO98" si="56">BJ68</f>
        <v>32</v>
      </c>
      <c r="BP68" s="138">
        <f t="shared" ref="BP68:BP98" si="57">BL68-BN68</f>
        <v>-0.48999999999999844</v>
      </c>
      <c r="BQ68" s="138">
        <f t="shared" ref="BQ68:BQ98" si="58">BM68-BO68</f>
        <v>-1.120000000000001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840</v>
      </c>
      <c r="G69" s="16">
        <f>'[3]12'!G71</f>
        <v>0</v>
      </c>
      <c r="H69" s="17">
        <f t="shared" ref="H69:H98" si="59">SUM(B69:G69)</f>
        <v>1160</v>
      </c>
      <c r="I69" s="15">
        <f>'[3]12'!J71</f>
        <v>320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150</v>
      </c>
      <c r="N69" s="16">
        <f>'[3]12'!O71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13.95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13.95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274.05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424.05</v>
      </c>
      <c r="AT69" s="8">
        <v>13.46</v>
      </c>
      <c r="AU69" s="8">
        <v>30.88</v>
      </c>
      <c r="AV69" s="8">
        <v>690</v>
      </c>
      <c r="AW69" s="203">
        <v>13.95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13.95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13.46</v>
      </c>
      <c r="BM69" s="8">
        <f t="shared" si="54"/>
        <v>30.88</v>
      </c>
      <c r="BN69" s="8">
        <f t="shared" si="55"/>
        <v>13.95</v>
      </c>
      <c r="BO69" s="8">
        <f t="shared" si="56"/>
        <v>32</v>
      </c>
      <c r="BP69" s="138">
        <f t="shared" si="57"/>
        <v>-0.48999999999999844</v>
      </c>
      <c r="BQ69" s="138">
        <f t="shared" si="58"/>
        <v>-1.120000000000001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840</v>
      </c>
      <c r="G70" s="16">
        <f>'[3]12'!G72</f>
        <v>0</v>
      </c>
      <c r="H70" s="17">
        <f t="shared" si="59"/>
        <v>1160</v>
      </c>
      <c r="I70" s="15">
        <f>'[3]12'!J72</f>
        <v>320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150</v>
      </c>
      <c r="N70" s="16">
        <f>'[3]12'!O72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9.9499999999999993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9.9499999999999993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278.05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428.05</v>
      </c>
      <c r="AT70" s="8">
        <v>9.6</v>
      </c>
      <c r="AU70" s="8">
        <v>30.88</v>
      </c>
      <c r="AV70" s="8">
        <v>690</v>
      </c>
      <c r="AW70" s="203">
        <v>9.9499999999999993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9.9499999999999993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9.6</v>
      </c>
      <c r="BM70" s="8">
        <f t="shared" si="54"/>
        <v>30.88</v>
      </c>
      <c r="BN70" s="8">
        <f t="shared" si="55"/>
        <v>9.9499999999999993</v>
      </c>
      <c r="BO70" s="8">
        <f t="shared" si="56"/>
        <v>32</v>
      </c>
      <c r="BP70" s="138">
        <f t="shared" si="57"/>
        <v>-0.34999999999999964</v>
      </c>
      <c r="BQ70" s="138">
        <f t="shared" si="58"/>
        <v>-1.120000000000001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840</v>
      </c>
      <c r="G71" s="16">
        <f>'[3]12'!G73</f>
        <v>0</v>
      </c>
      <c r="H71" s="17">
        <f t="shared" si="59"/>
        <v>1160</v>
      </c>
      <c r="I71" s="15">
        <f>'[3]12'!J73</f>
        <v>320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150</v>
      </c>
      <c r="N71" s="16">
        <f>'[3]12'!O73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9.9499999999999993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9.9499999999999993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278.05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428.05</v>
      </c>
      <c r="AT71" s="8">
        <v>9.6</v>
      </c>
      <c r="AU71" s="8">
        <v>30.88</v>
      </c>
      <c r="AV71" s="8">
        <v>690</v>
      </c>
      <c r="AW71" s="203">
        <v>9.9499999999999993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9.9499999999999993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9.6</v>
      </c>
      <c r="BM71" s="8">
        <f t="shared" si="54"/>
        <v>30.88</v>
      </c>
      <c r="BN71" s="8">
        <f t="shared" si="55"/>
        <v>9.9499999999999993</v>
      </c>
      <c r="BO71" s="8">
        <f t="shared" si="56"/>
        <v>32</v>
      </c>
      <c r="BP71" s="138">
        <f t="shared" si="57"/>
        <v>-0.34999999999999964</v>
      </c>
      <c r="BQ71" s="138">
        <f t="shared" si="58"/>
        <v>-1.120000000000001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840</v>
      </c>
      <c r="G72" s="16">
        <f>'[3]12'!G74</f>
        <v>0</v>
      </c>
      <c r="H72" s="17">
        <f t="shared" si="59"/>
        <v>1160</v>
      </c>
      <c r="I72" s="15">
        <f>'[3]12'!J74</f>
        <v>320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150</v>
      </c>
      <c r="N72" s="16">
        <f>'[3]12'!O74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9.9499999999999993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9.9499999999999993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278.05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428.05</v>
      </c>
      <c r="AT72" s="8">
        <v>9.6</v>
      </c>
      <c r="AU72" s="8">
        <v>30.88</v>
      </c>
      <c r="AV72" s="8">
        <v>690</v>
      </c>
      <c r="AW72" s="203">
        <v>9.9499999999999993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9.9499999999999993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9.6</v>
      </c>
      <c r="BM72" s="8">
        <f t="shared" si="54"/>
        <v>30.88</v>
      </c>
      <c r="BN72" s="8">
        <f t="shared" si="55"/>
        <v>9.9499999999999993</v>
      </c>
      <c r="BO72" s="8">
        <f t="shared" si="56"/>
        <v>32</v>
      </c>
      <c r="BP72" s="138">
        <f t="shared" si="57"/>
        <v>-0.34999999999999964</v>
      </c>
      <c r="BQ72" s="138">
        <f t="shared" si="58"/>
        <v>-1.120000000000001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840</v>
      </c>
      <c r="G73" s="16">
        <f>'[3]12'!G75</f>
        <v>0</v>
      </c>
      <c r="H73" s="17">
        <f t="shared" si="59"/>
        <v>1160</v>
      </c>
      <c r="I73" s="15">
        <f>'[3]12'!J75</f>
        <v>320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150</v>
      </c>
      <c r="N73" s="16">
        <f>'[3]12'!O75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13.95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13.95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274.05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424.05</v>
      </c>
      <c r="AT73" s="8">
        <v>13.46</v>
      </c>
      <c r="AU73" s="8">
        <v>30.88</v>
      </c>
      <c r="AV73" s="8">
        <v>690</v>
      </c>
      <c r="AW73" s="203">
        <v>13.95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13.95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13.46</v>
      </c>
      <c r="BM73" s="8">
        <f t="shared" si="54"/>
        <v>30.88</v>
      </c>
      <c r="BN73" s="8">
        <f t="shared" si="55"/>
        <v>13.95</v>
      </c>
      <c r="BO73" s="8">
        <f t="shared" si="56"/>
        <v>32</v>
      </c>
      <c r="BP73" s="138">
        <f t="shared" si="57"/>
        <v>-0.48999999999999844</v>
      </c>
      <c r="BQ73" s="138">
        <f t="shared" si="58"/>
        <v>-1.120000000000001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840</v>
      </c>
      <c r="G74" s="16">
        <f>'[3]12'!G76</f>
        <v>0</v>
      </c>
      <c r="H74" s="17">
        <f t="shared" si="59"/>
        <v>1160</v>
      </c>
      <c r="I74" s="15">
        <f>'[3]12'!J76</f>
        <v>320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150</v>
      </c>
      <c r="N74" s="16">
        <f>'[3]12'!O76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14.95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14.95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273.05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423.05</v>
      </c>
      <c r="AT74" s="8">
        <v>14.43</v>
      </c>
      <c r="AU74" s="8">
        <v>30.88</v>
      </c>
      <c r="AV74" s="8">
        <v>690</v>
      </c>
      <c r="AW74" s="203">
        <v>14.95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14.95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14.43</v>
      </c>
      <c r="BM74" s="8">
        <f t="shared" si="54"/>
        <v>30.88</v>
      </c>
      <c r="BN74" s="8">
        <f t="shared" si="55"/>
        <v>14.95</v>
      </c>
      <c r="BO74" s="8">
        <f t="shared" si="56"/>
        <v>32</v>
      </c>
      <c r="BP74" s="138">
        <f t="shared" si="57"/>
        <v>-0.51999999999999957</v>
      </c>
      <c r="BQ74" s="138">
        <f t="shared" si="58"/>
        <v>-1.120000000000001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860</v>
      </c>
      <c r="G75" s="16">
        <f>'[3]12'!G77</f>
        <v>0</v>
      </c>
      <c r="H75" s="17">
        <f t="shared" si="59"/>
        <v>1180</v>
      </c>
      <c r="I75" s="15">
        <f>'[3]12'!J77</f>
        <v>320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150</v>
      </c>
      <c r="N75" s="16">
        <f>'[3]12'!O77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9.9499999999999993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9.9499999999999993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278.05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428.05</v>
      </c>
      <c r="AT75" s="8">
        <v>9.6</v>
      </c>
      <c r="AU75" s="8">
        <v>30.88</v>
      </c>
      <c r="AV75" s="8">
        <v>710</v>
      </c>
      <c r="AW75" s="203">
        <v>9.9499999999999993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9.9499999999999993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9.6</v>
      </c>
      <c r="BM75" s="8">
        <f t="shared" si="54"/>
        <v>30.88</v>
      </c>
      <c r="BN75" s="8">
        <f t="shared" si="55"/>
        <v>9.9499999999999993</v>
      </c>
      <c r="BO75" s="8">
        <f t="shared" si="56"/>
        <v>32</v>
      </c>
      <c r="BP75" s="138">
        <f t="shared" si="57"/>
        <v>-0.34999999999999964</v>
      </c>
      <c r="BQ75" s="138">
        <f t="shared" si="58"/>
        <v>-1.120000000000001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860</v>
      </c>
      <c r="G76" s="16">
        <f>'[3]12'!G78</f>
        <v>0</v>
      </c>
      <c r="H76" s="17">
        <f t="shared" si="59"/>
        <v>1180</v>
      </c>
      <c r="I76" s="15">
        <f>'[3]12'!J78</f>
        <v>320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150</v>
      </c>
      <c r="N76" s="16">
        <f>'[3]12'!O78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9.9499999999999993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9.9499999999999993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278.05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428.05</v>
      </c>
      <c r="AT76" s="8">
        <v>0</v>
      </c>
      <c r="AU76" s="8">
        <v>30.88</v>
      </c>
      <c r="AV76" s="8">
        <v>710</v>
      </c>
      <c r="AW76" s="203">
        <v>9.9499999999999993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9.9499999999999993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0</v>
      </c>
      <c r="BM76" s="8">
        <f t="shared" si="54"/>
        <v>30.88</v>
      </c>
      <c r="BN76" s="8">
        <f t="shared" si="55"/>
        <v>9.9499999999999993</v>
      </c>
      <c r="BO76" s="8">
        <f t="shared" si="56"/>
        <v>32</v>
      </c>
      <c r="BP76" s="138">
        <f t="shared" si="57"/>
        <v>-9.9499999999999993</v>
      </c>
      <c r="BQ76" s="138">
        <f t="shared" si="58"/>
        <v>-1.120000000000001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860</v>
      </c>
      <c r="G77" s="16">
        <f>'[3]12'!G79</f>
        <v>0</v>
      </c>
      <c r="H77" s="17">
        <f t="shared" si="59"/>
        <v>1180</v>
      </c>
      <c r="I77" s="15">
        <f>'[3]12'!J79</f>
        <v>320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150</v>
      </c>
      <c r="N77" s="16">
        <f>'[3]12'!O79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9.9499999999999993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9.9499999999999993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278.05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428.05</v>
      </c>
      <c r="AT77" s="8">
        <v>9.6</v>
      </c>
      <c r="AU77" s="8">
        <v>30.88</v>
      </c>
      <c r="AV77" s="8">
        <v>680</v>
      </c>
      <c r="AW77" s="203">
        <v>9.9499999999999993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9.9499999999999993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9.6</v>
      </c>
      <c r="BM77" s="8">
        <f t="shared" si="54"/>
        <v>30.88</v>
      </c>
      <c r="BN77" s="8">
        <f t="shared" si="55"/>
        <v>9.9499999999999993</v>
      </c>
      <c r="BO77" s="8">
        <f t="shared" si="56"/>
        <v>32</v>
      </c>
      <c r="BP77" s="138">
        <f t="shared" si="57"/>
        <v>-0.34999999999999964</v>
      </c>
      <c r="BQ77" s="138">
        <f t="shared" si="58"/>
        <v>-1.120000000000001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860</v>
      </c>
      <c r="G78" s="16">
        <f>'[3]12'!G80</f>
        <v>0</v>
      </c>
      <c r="H78" s="17">
        <f t="shared" si="59"/>
        <v>1180</v>
      </c>
      <c r="I78" s="15">
        <f>'[3]12'!J80</f>
        <v>320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150</v>
      </c>
      <c r="N78" s="16">
        <f>'[3]12'!O80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9.9499999999999993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9.9499999999999993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278.05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428.05</v>
      </c>
      <c r="AT78" s="8">
        <v>9.6</v>
      </c>
      <c r="AU78" s="8">
        <v>30.88</v>
      </c>
      <c r="AV78" s="8">
        <v>680</v>
      </c>
      <c r="AW78" s="203">
        <v>9.9499999999999993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9.9499999999999993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9.6</v>
      </c>
      <c r="BM78" s="8">
        <f t="shared" si="54"/>
        <v>30.88</v>
      </c>
      <c r="BN78" s="8">
        <f t="shared" si="55"/>
        <v>9.9499999999999993</v>
      </c>
      <c r="BO78" s="8">
        <f t="shared" si="56"/>
        <v>32</v>
      </c>
      <c r="BP78" s="138">
        <f t="shared" si="57"/>
        <v>-0.34999999999999964</v>
      </c>
      <c r="BQ78" s="138">
        <f t="shared" si="58"/>
        <v>-1.120000000000001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860</v>
      </c>
      <c r="G79" s="16">
        <f>'[3]12'!G81</f>
        <v>0</v>
      </c>
      <c r="H79" s="17">
        <f t="shared" si="59"/>
        <v>1180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150</v>
      </c>
      <c r="N79" s="16">
        <f>'[3]12'!O81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9.9499999999999993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9.9499999999999993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278.05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428.05</v>
      </c>
      <c r="AT79" s="8">
        <v>9.6</v>
      </c>
      <c r="AU79" s="8">
        <v>30.88</v>
      </c>
      <c r="AV79" s="8">
        <v>680</v>
      </c>
      <c r="AW79" s="203">
        <v>9.9499999999999993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9.9499999999999993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9.6</v>
      </c>
      <c r="BM79" s="8">
        <f t="shared" si="54"/>
        <v>30.88</v>
      </c>
      <c r="BN79" s="8">
        <f t="shared" si="55"/>
        <v>9.9499999999999993</v>
      </c>
      <c r="BO79" s="8">
        <f t="shared" si="56"/>
        <v>32</v>
      </c>
      <c r="BP79" s="138">
        <f t="shared" si="57"/>
        <v>-0.34999999999999964</v>
      </c>
      <c r="BQ79" s="138">
        <f t="shared" si="58"/>
        <v>-1.120000000000001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860</v>
      </c>
      <c r="G80" s="16">
        <f>'[3]12'!G82</f>
        <v>0</v>
      </c>
      <c r="H80" s="17">
        <f t="shared" si="59"/>
        <v>1180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150</v>
      </c>
      <c r="N80" s="16">
        <f>'[3]12'!O82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9.9499999999999993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9.9499999999999993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428.05</v>
      </c>
      <c r="AT80" s="8">
        <v>9.6</v>
      </c>
      <c r="AU80" s="8">
        <v>30.88</v>
      </c>
      <c r="AV80" s="8">
        <v>680</v>
      </c>
      <c r="AW80" s="203">
        <v>9.9499999999999993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9.9499999999999993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9.6</v>
      </c>
      <c r="BM80" s="8">
        <f t="shared" si="54"/>
        <v>30.88</v>
      </c>
      <c r="BN80" s="8">
        <f t="shared" si="55"/>
        <v>9.9499999999999993</v>
      </c>
      <c r="BO80" s="8">
        <f t="shared" si="56"/>
        <v>32</v>
      </c>
      <c r="BP80" s="138">
        <f t="shared" si="57"/>
        <v>-0.34999999999999964</v>
      </c>
      <c r="BQ80" s="138">
        <f t="shared" si="58"/>
        <v>-1.120000000000001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830</v>
      </c>
      <c r="G81" s="16">
        <f>'[3]12'!G83</f>
        <v>0</v>
      </c>
      <c r="H81" s="17">
        <f t="shared" si="59"/>
        <v>1150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150</v>
      </c>
      <c r="N81" s="16">
        <f>'[3]12'!O83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438</v>
      </c>
      <c r="AT81" s="8">
        <v>0</v>
      </c>
      <c r="AU81" s="8">
        <v>30.88</v>
      </c>
      <c r="AV81" s="8">
        <v>680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0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0</v>
      </c>
      <c r="BM81" s="8">
        <f t="shared" si="54"/>
        <v>30.88</v>
      </c>
      <c r="BN81" s="8">
        <f t="shared" si="55"/>
        <v>0</v>
      </c>
      <c r="BO81" s="8">
        <f t="shared" si="56"/>
        <v>32</v>
      </c>
      <c r="BP81" s="138">
        <f t="shared" si="57"/>
        <v>0</v>
      </c>
      <c r="BQ81" s="138">
        <f t="shared" si="58"/>
        <v>-1.120000000000001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830</v>
      </c>
      <c r="G82" s="16">
        <f>'[3]12'!G84</f>
        <v>0</v>
      </c>
      <c r="H82" s="17">
        <f t="shared" si="59"/>
        <v>1150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190</v>
      </c>
      <c r="N82" s="16">
        <f>'[3]12'!O84</f>
        <v>0</v>
      </c>
      <c r="O82" s="17">
        <f t="shared" si="60"/>
        <v>510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190</v>
      </c>
      <c r="V82" s="16">
        <f t="shared" si="32"/>
        <v>0</v>
      </c>
      <c r="W82" s="17">
        <f t="shared" si="61"/>
        <v>510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190</v>
      </c>
      <c r="AQ82" s="8">
        <f t="shared" si="34"/>
        <v>0</v>
      </c>
      <c r="AR82" s="8">
        <f t="shared" si="50"/>
        <v>478</v>
      </c>
      <c r="AT82" s="8">
        <v>0</v>
      </c>
      <c r="AU82" s="8">
        <v>30.88</v>
      </c>
      <c r="AV82" s="8">
        <v>640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0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0</v>
      </c>
      <c r="BM82" s="8">
        <f t="shared" si="54"/>
        <v>30.88</v>
      </c>
      <c r="BN82" s="8">
        <f t="shared" si="55"/>
        <v>0</v>
      </c>
      <c r="BO82" s="8">
        <f t="shared" si="56"/>
        <v>32</v>
      </c>
      <c r="BP82" s="138">
        <f t="shared" si="57"/>
        <v>0</v>
      </c>
      <c r="BQ82" s="138">
        <f t="shared" si="58"/>
        <v>-1.120000000000001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830</v>
      </c>
      <c r="G83" s="16">
        <f>'[3]12'!G85</f>
        <v>0</v>
      </c>
      <c r="H83" s="17">
        <f t="shared" si="59"/>
        <v>1150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190</v>
      </c>
      <c r="N83" s="16">
        <f>'[3]12'!O85</f>
        <v>0</v>
      </c>
      <c r="O83" s="17">
        <f t="shared" si="60"/>
        <v>510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190</v>
      </c>
      <c r="V83" s="16">
        <f t="shared" si="32"/>
        <v>0</v>
      </c>
      <c r="W83" s="17">
        <f t="shared" si="61"/>
        <v>510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190</v>
      </c>
      <c r="AQ83" s="8">
        <f t="shared" si="34"/>
        <v>0</v>
      </c>
      <c r="AR83" s="8">
        <f t="shared" si="50"/>
        <v>446</v>
      </c>
      <c r="AT83" s="8">
        <v>30.88</v>
      </c>
      <c r="AU83" s="8">
        <v>30.88</v>
      </c>
      <c r="AV83" s="8">
        <v>640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30.88</v>
      </c>
      <c r="BM83" s="8">
        <f t="shared" si="54"/>
        <v>30.88</v>
      </c>
      <c r="BN83" s="8">
        <f t="shared" si="55"/>
        <v>32</v>
      </c>
      <c r="BO83" s="8">
        <f t="shared" si="56"/>
        <v>32</v>
      </c>
      <c r="BP83" s="138">
        <f t="shared" si="57"/>
        <v>-1.120000000000001</v>
      </c>
      <c r="BQ83" s="138">
        <f t="shared" si="58"/>
        <v>-1.120000000000001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830</v>
      </c>
      <c r="G84" s="16">
        <f>'[3]12'!G86</f>
        <v>0</v>
      </c>
      <c r="H84" s="17">
        <f t="shared" si="59"/>
        <v>1150</v>
      </c>
      <c r="I84" s="15">
        <f>'[3]12'!J86</f>
        <v>320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293</v>
      </c>
      <c r="N84" s="16">
        <f>'[3]12'!O86</f>
        <v>0</v>
      </c>
      <c r="O84" s="17">
        <f t="shared" si="60"/>
        <v>613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293</v>
      </c>
      <c r="V84" s="16">
        <f t="shared" si="32"/>
        <v>0</v>
      </c>
      <c r="W84" s="17">
        <f t="shared" si="61"/>
        <v>613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293</v>
      </c>
      <c r="AQ84" s="8">
        <f t="shared" si="34"/>
        <v>0</v>
      </c>
      <c r="AR84" s="8">
        <f t="shared" si="50"/>
        <v>549</v>
      </c>
      <c r="AT84" s="8">
        <v>30.88</v>
      </c>
      <c r="AU84" s="8">
        <v>30.88</v>
      </c>
      <c r="AV84" s="8">
        <v>537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30.88</v>
      </c>
      <c r="BM84" s="8">
        <f t="shared" si="54"/>
        <v>30.88</v>
      </c>
      <c r="BN84" s="8">
        <f t="shared" si="55"/>
        <v>32</v>
      </c>
      <c r="BO84" s="8">
        <f t="shared" si="56"/>
        <v>32</v>
      </c>
      <c r="BP84" s="138">
        <f t="shared" si="57"/>
        <v>-1.120000000000001</v>
      </c>
      <c r="BQ84" s="138">
        <f t="shared" si="58"/>
        <v>-1.120000000000001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830</v>
      </c>
      <c r="G85" s="16">
        <f>'[3]12'!G87</f>
        <v>0</v>
      </c>
      <c r="H85" s="17">
        <f t="shared" si="59"/>
        <v>1150</v>
      </c>
      <c r="I85" s="15">
        <f>'[3]12'!J87</f>
        <v>320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283</v>
      </c>
      <c r="N85" s="16">
        <f>'[3]12'!O87</f>
        <v>0</v>
      </c>
      <c r="O85" s="17">
        <f t="shared" si="60"/>
        <v>603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283</v>
      </c>
      <c r="V85" s="16">
        <f t="shared" si="32"/>
        <v>0</v>
      </c>
      <c r="W85" s="17">
        <f t="shared" si="61"/>
        <v>603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283</v>
      </c>
      <c r="AQ85" s="8">
        <f t="shared" si="34"/>
        <v>0</v>
      </c>
      <c r="AR85" s="8">
        <f t="shared" si="50"/>
        <v>539</v>
      </c>
      <c r="AT85" s="8">
        <v>30.88</v>
      </c>
      <c r="AU85" s="8">
        <v>30.88</v>
      </c>
      <c r="AV85" s="8">
        <v>429.29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30.88</v>
      </c>
      <c r="BM85" s="8">
        <f t="shared" si="54"/>
        <v>30.88</v>
      </c>
      <c r="BN85" s="8">
        <f t="shared" si="55"/>
        <v>32</v>
      </c>
      <c r="BO85" s="8">
        <f t="shared" si="56"/>
        <v>32</v>
      </c>
      <c r="BP85" s="138">
        <f t="shared" si="57"/>
        <v>-1.120000000000001</v>
      </c>
      <c r="BQ85" s="138">
        <f t="shared" si="58"/>
        <v>-1.120000000000001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830</v>
      </c>
      <c r="G86" s="16">
        <f>'[3]12'!G88</f>
        <v>0</v>
      </c>
      <c r="H86" s="17">
        <f t="shared" si="59"/>
        <v>1150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351.36</v>
      </c>
      <c r="N86" s="16">
        <f>'[3]12'!O88</f>
        <v>0</v>
      </c>
      <c r="O86" s="17">
        <f t="shared" si="60"/>
        <v>671.36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351.36</v>
      </c>
      <c r="V86" s="16">
        <f t="shared" si="32"/>
        <v>0</v>
      </c>
      <c r="W86" s="17">
        <f t="shared" si="61"/>
        <v>671.36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351.36</v>
      </c>
      <c r="AQ86" s="8">
        <f t="shared" si="34"/>
        <v>0</v>
      </c>
      <c r="AR86" s="8">
        <f t="shared" si="50"/>
        <v>607.36</v>
      </c>
      <c r="AT86" s="8">
        <v>30.88</v>
      </c>
      <c r="AU86" s="8">
        <v>30.88</v>
      </c>
      <c r="AV86" s="8">
        <v>379.29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30.88</v>
      </c>
      <c r="BM86" s="8">
        <f t="shared" si="54"/>
        <v>30.88</v>
      </c>
      <c r="BN86" s="8">
        <f t="shared" si="55"/>
        <v>32</v>
      </c>
      <c r="BO86" s="8">
        <f t="shared" si="56"/>
        <v>32</v>
      </c>
      <c r="BP86" s="138">
        <f t="shared" si="57"/>
        <v>-1.120000000000001</v>
      </c>
      <c r="BQ86" s="138">
        <f t="shared" si="58"/>
        <v>-1.120000000000001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830</v>
      </c>
      <c r="G87" s="16">
        <f>'[3]12'!G89</f>
        <v>0</v>
      </c>
      <c r="H87" s="17">
        <f t="shared" si="59"/>
        <v>1150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366.36</v>
      </c>
      <c r="N87" s="16">
        <f>'[3]12'!O89</f>
        <v>0</v>
      </c>
      <c r="O87" s="17">
        <f t="shared" si="60"/>
        <v>686.36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366.36</v>
      </c>
      <c r="V87" s="16">
        <f t="shared" si="32"/>
        <v>0</v>
      </c>
      <c r="W87" s="17">
        <f t="shared" si="61"/>
        <v>686.36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366.36</v>
      </c>
      <c r="AQ87" s="8">
        <f t="shared" si="34"/>
        <v>0</v>
      </c>
      <c r="AR87" s="8">
        <f t="shared" si="50"/>
        <v>622.36</v>
      </c>
      <c r="AT87" s="8">
        <v>30.88</v>
      </c>
      <c r="AU87" s="8">
        <v>30.88</v>
      </c>
      <c r="AV87" s="8">
        <v>349.29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30.88</v>
      </c>
      <c r="BM87" s="8">
        <f t="shared" si="54"/>
        <v>30.88</v>
      </c>
      <c r="BN87" s="8">
        <f t="shared" si="55"/>
        <v>32</v>
      </c>
      <c r="BO87" s="8">
        <f t="shared" si="56"/>
        <v>32</v>
      </c>
      <c r="BP87" s="138">
        <f t="shared" si="57"/>
        <v>-1.120000000000001</v>
      </c>
      <c r="BQ87" s="138">
        <f t="shared" si="58"/>
        <v>-1.120000000000001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830</v>
      </c>
      <c r="G88" s="16">
        <f>'[3]12'!G90</f>
        <v>0</v>
      </c>
      <c r="H88" s="17">
        <f t="shared" si="59"/>
        <v>1150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441.36</v>
      </c>
      <c r="N88" s="16">
        <f>'[3]12'!O90</f>
        <v>0</v>
      </c>
      <c r="O88" s="17">
        <f t="shared" si="60"/>
        <v>761.36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441.36</v>
      </c>
      <c r="V88" s="16">
        <f t="shared" si="32"/>
        <v>0</v>
      </c>
      <c r="W88" s="17">
        <f t="shared" si="61"/>
        <v>761.36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441.36</v>
      </c>
      <c r="AQ88" s="8">
        <f t="shared" si="34"/>
        <v>0</v>
      </c>
      <c r="AR88" s="8">
        <f t="shared" si="50"/>
        <v>697.36</v>
      </c>
      <c r="AT88" s="8">
        <v>30.88</v>
      </c>
      <c r="AU88" s="8">
        <v>30.88</v>
      </c>
      <c r="AV88" s="8">
        <v>388.63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30.88</v>
      </c>
      <c r="BM88" s="8">
        <f t="shared" si="54"/>
        <v>30.88</v>
      </c>
      <c r="BN88" s="8">
        <f t="shared" si="55"/>
        <v>32</v>
      </c>
      <c r="BO88" s="8">
        <f t="shared" si="56"/>
        <v>32</v>
      </c>
      <c r="BP88" s="138">
        <f t="shared" si="57"/>
        <v>-1.120000000000001</v>
      </c>
      <c r="BQ88" s="138">
        <f t="shared" si="58"/>
        <v>-1.120000000000001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830</v>
      </c>
      <c r="G89" s="16">
        <f>'[3]12'!G91</f>
        <v>0</v>
      </c>
      <c r="H89" s="17">
        <f t="shared" si="59"/>
        <v>1150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456.36</v>
      </c>
      <c r="N89" s="16">
        <f>'[3]12'!O91</f>
        <v>0</v>
      </c>
      <c r="O89" s="17">
        <f t="shared" si="60"/>
        <v>776.36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456.36</v>
      </c>
      <c r="V89" s="16">
        <f t="shared" si="32"/>
        <v>0</v>
      </c>
      <c r="W89" s="17">
        <f t="shared" si="61"/>
        <v>776.36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456.36</v>
      </c>
      <c r="AQ89" s="8">
        <f t="shared" si="34"/>
        <v>0</v>
      </c>
      <c r="AR89" s="8">
        <f t="shared" si="50"/>
        <v>712.36</v>
      </c>
      <c r="AT89" s="8">
        <v>30.88</v>
      </c>
      <c r="AU89" s="8">
        <v>30.88</v>
      </c>
      <c r="AV89" s="8">
        <v>373.63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30.88</v>
      </c>
      <c r="BM89" s="8">
        <f t="shared" si="54"/>
        <v>30.88</v>
      </c>
      <c r="BN89" s="8">
        <f t="shared" si="55"/>
        <v>32</v>
      </c>
      <c r="BO89" s="8">
        <f t="shared" si="56"/>
        <v>32</v>
      </c>
      <c r="BP89" s="138">
        <f t="shared" si="57"/>
        <v>-1.120000000000001</v>
      </c>
      <c r="BQ89" s="138">
        <f t="shared" si="58"/>
        <v>-1.120000000000001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830</v>
      </c>
      <c r="G90" s="16">
        <f>'[3]12'!G92</f>
        <v>0</v>
      </c>
      <c r="H90" s="17">
        <f t="shared" si="59"/>
        <v>1150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491.36</v>
      </c>
      <c r="N90" s="16">
        <f>'[3]12'!O92</f>
        <v>0</v>
      </c>
      <c r="O90" s="17">
        <f t="shared" si="60"/>
        <v>811.36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491.36</v>
      </c>
      <c r="V90" s="16">
        <f t="shared" si="32"/>
        <v>0</v>
      </c>
      <c r="W90" s="17">
        <f t="shared" si="61"/>
        <v>811.36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491.36</v>
      </c>
      <c r="AQ90" s="8">
        <f t="shared" si="34"/>
        <v>0</v>
      </c>
      <c r="AR90" s="8">
        <f t="shared" si="50"/>
        <v>747.36</v>
      </c>
      <c r="AT90" s="8">
        <v>30.88</v>
      </c>
      <c r="AU90" s="8">
        <v>30.88</v>
      </c>
      <c r="AV90" s="8">
        <v>338.63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30.88</v>
      </c>
      <c r="BM90" s="8">
        <f t="shared" si="54"/>
        <v>30.88</v>
      </c>
      <c r="BN90" s="8">
        <f t="shared" si="55"/>
        <v>32</v>
      </c>
      <c r="BO90" s="8">
        <f t="shared" si="56"/>
        <v>32</v>
      </c>
      <c r="BP90" s="138">
        <f t="shared" si="57"/>
        <v>-1.120000000000001</v>
      </c>
      <c r="BQ90" s="138">
        <f t="shared" si="58"/>
        <v>-1.120000000000001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830</v>
      </c>
      <c r="G91" s="16">
        <f>'[3]12'!G93</f>
        <v>0</v>
      </c>
      <c r="H91" s="17">
        <f t="shared" si="59"/>
        <v>1150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541.36</v>
      </c>
      <c r="N91" s="16">
        <f>'[3]12'!O93</f>
        <v>0</v>
      </c>
      <c r="O91" s="17">
        <f t="shared" si="60"/>
        <v>861.36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541.36</v>
      </c>
      <c r="V91" s="16">
        <f t="shared" si="32"/>
        <v>0</v>
      </c>
      <c r="W91" s="17">
        <f t="shared" si="61"/>
        <v>861.36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541.36</v>
      </c>
      <c r="AQ91" s="8">
        <f t="shared" si="34"/>
        <v>0</v>
      </c>
      <c r="AR91" s="8">
        <f t="shared" si="50"/>
        <v>797.36</v>
      </c>
      <c r="AT91" s="8">
        <v>30.88</v>
      </c>
      <c r="AU91" s="8">
        <v>30.88</v>
      </c>
      <c r="AV91" s="8">
        <v>288.63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30.88</v>
      </c>
      <c r="BM91" s="8">
        <f t="shared" si="54"/>
        <v>30.88</v>
      </c>
      <c r="BN91" s="8">
        <f t="shared" si="55"/>
        <v>32</v>
      </c>
      <c r="BO91" s="8">
        <f t="shared" si="56"/>
        <v>32</v>
      </c>
      <c r="BP91" s="138">
        <f t="shared" si="57"/>
        <v>-1.120000000000001</v>
      </c>
      <c r="BQ91" s="138">
        <f t="shared" si="58"/>
        <v>-1.120000000000001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830</v>
      </c>
      <c r="G92" s="16">
        <f>'[3]12'!G94</f>
        <v>0</v>
      </c>
      <c r="H92" s="17">
        <f t="shared" si="59"/>
        <v>1150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571.36</v>
      </c>
      <c r="N92" s="16">
        <f>'[3]12'!O94</f>
        <v>0</v>
      </c>
      <c r="O92" s="17">
        <f t="shared" si="60"/>
        <v>891.36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571.36</v>
      </c>
      <c r="V92" s="16">
        <f t="shared" si="32"/>
        <v>0</v>
      </c>
      <c r="W92" s="17">
        <f t="shared" si="61"/>
        <v>891.36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571.36</v>
      </c>
      <c r="AQ92" s="8">
        <f t="shared" si="34"/>
        <v>0</v>
      </c>
      <c r="AR92" s="8">
        <f t="shared" si="50"/>
        <v>827.36</v>
      </c>
      <c r="AT92" s="8">
        <v>30.88</v>
      </c>
      <c r="AU92" s="8">
        <v>30.88</v>
      </c>
      <c r="AV92" s="8">
        <v>223.02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30.88</v>
      </c>
      <c r="BM92" s="8">
        <f t="shared" si="54"/>
        <v>30.88</v>
      </c>
      <c r="BN92" s="8">
        <f t="shared" si="55"/>
        <v>32</v>
      </c>
      <c r="BO92" s="8">
        <f t="shared" si="56"/>
        <v>32</v>
      </c>
      <c r="BP92" s="138">
        <f t="shared" si="57"/>
        <v>-1.120000000000001</v>
      </c>
      <c r="BQ92" s="138">
        <f t="shared" si="58"/>
        <v>-1.120000000000001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830</v>
      </c>
      <c r="G93" s="16">
        <f>'[3]12'!G95</f>
        <v>0</v>
      </c>
      <c r="H93" s="17">
        <f t="shared" si="59"/>
        <v>1150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569.36</v>
      </c>
      <c r="N93" s="16">
        <f>'[3]12'!O95</f>
        <v>0</v>
      </c>
      <c r="O93" s="17">
        <f t="shared" si="60"/>
        <v>889.36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569.36</v>
      </c>
      <c r="V93" s="16">
        <f t="shared" si="32"/>
        <v>0</v>
      </c>
      <c r="W93" s="17">
        <f t="shared" si="61"/>
        <v>889.36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569.36</v>
      </c>
      <c r="AQ93" s="8">
        <f t="shared" si="34"/>
        <v>0</v>
      </c>
      <c r="AR93" s="8">
        <f t="shared" si="50"/>
        <v>825.36</v>
      </c>
      <c r="AT93" s="8">
        <v>30.88</v>
      </c>
      <c r="AU93" s="8">
        <v>30.88</v>
      </c>
      <c r="AV93" s="8">
        <v>238.63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30.88</v>
      </c>
      <c r="BM93" s="8">
        <f t="shared" si="54"/>
        <v>30.88</v>
      </c>
      <c r="BN93" s="8">
        <f t="shared" si="55"/>
        <v>32</v>
      </c>
      <c r="BO93" s="8">
        <f t="shared" si="56"/>
        <v>32</v>
      </c>
      <c r="BP93" s="138">
        <f t="shared" si="57"/>
        <v>-1.120000000000001</v>
      </c>
      <c r="BQ93" s="138">
        <f t="shared" si="58"/>
        <v>-1.120000000000001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830</v>
      </c>
      <c r="G94" s="16">
        <f>'[3]12'!G96</f>
        <v>0</v>
      </c>
      <c r="H94" s="17">
        <f t="shared" si="59"/>
        <v>1150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559.36</v>
      </c>
      <c r="N94" s="16">
        <f>'[3]12'!O96</f>
        <v>0</v>
      </c>
      <c r="O94" s="17">
        <f t="shared" si="60"/>
        <v>879.36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559.36</v>
      </c>
      <c r="V94" s="16">
        <f t="shared" si="32"/>
        <v>0</v>
      </c>
      <c r="W94" s="17">
        <f t="shared" si="61"/>
        <v>879.36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559.36</v>
      </c>
      <c r="AQ94" s="8">
        <f t="shared" si="34"/>
        <v>0</v>
      </c>
      <c r="AR94" s="8">
        <f t="shared" si="50"/>
        <v>815.36</v>
      </c>
      <c r="AT94" s="8">
        <v>30.88</v>
      </c>
      <c r="AU94" s="8">
        <v>30.88</v>
      </c>
      <c r="AV94" s="8">
        <v>208.63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30.88</v>
      </c>
      <c r="BM94" s="8">
        <f t="shared" si="54"/>
        <v>30.88</v>
      </c>
      <c r="BN94" s="8">
        <f t="shared" si="55"/>
        <v>32</v>
      </c>
      <c r="BO94" s="8">
        <f t="shared" si="56"/>
        <v>32</v>
      </c>
      <c r="BP94" s="138">
        <f t="shared" si="57"/>
        <v>-1.120000000000001</v>
      </c>
      <c r="BQ94" s="138">
        <f t="shared" si="58"/>
        <v>-1.120000000000001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830</v>
      </c>
      <c r="G95" s="16">
        <f>'[3]12'!G97</f>
        <v>0</v>
      </c>
      <c r="H95" s="17">
        <f t="shared" si="59"/>
        <v>1150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555.36</v>
      </c>
      <c r="N95" s="16">
        <f>'[3]12'!O97</f>
        <v>0</v>
      </c>
      <c r="O95" s="17">
        <f t="shared" si="60"/>
        <v>875.36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555.36</v>
      </c>
      <c r="V95" s="16">
        <f t="shared" si="32"/>
        <v>0</v>
      </c>
      <c r="W95" s="17">
        <f t="shared" si="61"/>
        <v>875.36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555.36</v>
      </c>
      <c r="AQ95" s="8">
        <f t="shared" si="34"/>
        <v>0</v>
      </c>
      <c r="AR95" s="8">
        <f t="shared" si="50"/>
        <v>811.36</v>
      </c>
      <c r="AT95" s="8">
        <v>30.88</v>
      </c>
      <c r="AU95" s="8">
        <v>30.88</v>
      </c>
      <c r="AV95" s="8">
        <v>274.63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30.88</v>
      </c>
      <c r="BM95" s="8">
        <f t="shared" si="54"/>
        <v>30.88</v>
      </c>
      <c r="BN95" s="8">
        <f t="shared" si="55"/>
        <v>32</v>
      </c>
      <c r="BO95" s="8">
        <f t="shared" si="56"/>
        <v>32</v>
      </c>
      <c r="BP95" s="138">
        <f t="shared" si="57"/>
        <v>-1.120000000000001</v>
      </c>
      <c r="BQ95" s="138">
        <f t="shared" si="58"/>
        <v>-1.120000000000001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830</v>
      </c>
      <c r="G96" s="16">
        <f>'[3]12'!G98</f>
        <v>0</v>
      </c>
      <c r="H96" s="17">
        <f t="shared" si="59"/>
        <v>1150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569.36</v>
      </c>
      <c r="N96" s="16">
        <f>'[3]12'!O98</f>
        <v>0</v>
      </c>
      <c r="O96" s="17">
        <f t="shared" si="60"/>
        <v>889.36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569.36</v>
      </c>
      <c r="V96" s="16">
        <f t="shared" si="32"/>
        <v>0</v>
      </c>
      <c r="W96" s="17">
        <f t="shared" si="61"/>
        <v>889.36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569.36</v>
      </c>
      <c r="AQ96" s="8">
        <f t="shared" si="34"/>
        <v>0</v>
      </c>
      <c r="AR96" s="8">
        <f t="shared" si="50"/>
        <v>825.36</v>
      </c>
      <c r="AT96" s="8">
        <v>30.88</v>
      </c>
      <c r="AU96" s="8">
        <v>30.88</v>
      </c>
      <c r="AV96" s="8">
        <v>238.6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30.88</v>
      </c>
      <c r="BM96" s="8">
        <f t="shared" si="54"/>
        <v>30.88</v>
      </c>
      <c r="BN96" s="8">
        <f t="shared" si="55"/>
        <v>32</v>
      </c>
      <c r="BO96" s="8">
        <f t="shared" si="56"/>
        <v>32</v>
      </c>
      <c r="BP96" s="138">
        <f t="shared" si="57"/>
        <v>-1.120000000000001</v>
      </c>
      <c r="BQ96" s="138">
        <f t="shared" si="58"/>
        <v>-1.120000000000001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830</v>
      </c>
      <c r="G97" s="16">
        <f>'[3]12'!G99</f>
        <v>0</v>
      </c>
      <c r="H97" s="17">
        <f t="shared" si="59"/>
        <v>1150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576.36</v>
      </c>
      <c r="N97" s="16">
        <f>'[3]12'!O99</f>
        <v>0</v>
      </c>
      <c r="O97" s="17">
        <f t="shared" si="60"/>
        <v>896.36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576.36</v>
      </c>
      <c r="V97" s="16">
        <f t="shared" si="32"/>
        <v>0</v>
      </c>
      <c r="W97" s="17">
        <f t="shared" si="61"/>
        <v>896.36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576.36</v>
      </c>
      <c r="AQ97" s="8">
        <f t="shared" si="34"/>
        <v>0</v>
      </c>
      <c r="AR97" s="8">
        <f t="shared" si="50"/>
        <v>832.36</v>
      </c>
      <c r="AT97" s="8">
        <v>30.88</v>
      </c>
      <c r="AU97" s="8">
        <v>30.88</v>
      </c>
      <c r="AV97" s="8">
        <v>209.57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30.88</v>
      </c>
      <c r="BM97" s="8">
        <f t="shared" si="54"/>
        <v>30.88</v>
      </c>
      <c r="BN97" s="8">
        <f t="shared" si="55"/>
        <v>32</v>
      </c>
      <c r="BO97" s="8">
        <f t="shared" si="56"/>
        <v>32</v>
      </c>
      <c r="BP97" s="138">
        <f t="shared" si="57"/>
        <v>-1.120000000000001</v>
      </c>
      <c r="BQ97" s="138">
        <f t="shared" si="58"/>
        <v>-1.120000000000001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830</v>
      </c>
      <c r="G98" s="16">
        <f>'[3]12'!G100</f>
        <v>0</v>
      </c>
      <c r="H98" s="17">
        <f t="shared" si="59"/>
        <v>1150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576.36</v>
      </c>
      <c r="N98" s="16">
        <f>'[3]12'!O100</f>
        <v>0</v>
      </c>
      <c r="O98" s="17">
        <f t="shared" si="60"/>
        <v>896.36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576.36</v>
      </c>
      <c r="V98" s="16">
        <f t="shared" si="32"/>
        <v>0</v>
      </c>
      <c r="W98" s="17">
        <f t="shared" si="61"/>
        <v>896.36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576.36</v>
      </c>
      <c r="AQ98" s="8">
        <f t="shared" si="34"/>
        <v>0</v>
      </c>
      <c r="AR98" s="8">
        <f t="shared" si="50"/>
        <v>832.36</v>
      </c>
      <c r="AT98" s="8">
        <v>30.88</v>
      </c>
      <c r="AU98" s="8">
        <v>30.88</v>
      </c>
      <c r="AV98" s="8">
        <v>187.54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30.88</v>
      </c>
      <c r="BM98" s="8">
        <f t="shared" si="54"/>
        <v>30.88</v>
      </c>
      <c r="BN98" s="8">
        <f t="shared" si="55"/>
        <v>32</v>
      </c>
      <c r="BO98" s="8">
        <f t="shared" si="56"/>
        <v>32</v>
      </c>
      <c r="BP98" s="138">
        <f t="shared" si="57"/>
        <v>-1.120000000000001</v>
      </c>
      <c r="BQ98" s="138">
        <f t="shared" si="58"/>
        <v>-1.120000000000001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20.475000000000001</v>
      </c>
      <c r="G99" s="15">
        <f t="shared" si="62"/>
        <v>0</v>
      </c>
      <c r="H99" s="15">
        <f t="shared" si="62"/>
        <v>28.155000000000001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5.5825400000000016</v>
      </c>
      <c r="N99" s="15">
        <f t="shared" si="62"/>
        <v>0</v>
      </c>
      <c r="O99" s="15">
        <f t="shared" si="62"/>
        <v>13.246540000000001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5.5825400000000016</v>
      </c>
      <c r="V99" s="15">
        <f t="shared" si="62"/>
        <v>0</v>
      </c>
      <c r="W99" s="15">
        <f t="shared" si="62"/>
        <v>13.246540000000001</v>
      </c>
      <c r="X99" s="15">
        <f t="shared" si="62"/>
        <v>0.56296499999999972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0.56296499999999972</v>
      </c>
      <c r="AE99" s="15">
        <f t="shared" si="62"/>
        <v>0.64091499999999979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0.64091499999999979</v>
      </c>
      <c r="AL99" s="15">
        <f t="shared" si="62"/>
        <v>6.460119999999999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5.5825400000000016</v>
      </c>
      <c r="AQ99" s="15">
        <f t="shared" si="62"/>
        <v>0</v>
      </c>
      <c r="AR99" s="15">
        <f t="shared" si="62"/>
        <v>12.042659999999994</v>
      </c>
      <c r="AS99" s="15">
        <f t="shared" si="62"/>
        <v>0</v>
      </c>
      <c r="AT99" s="15">
        <f t="shared" si="62"/>
        <v>0.55203750000000085</v>
      </c>
      <c r="AU99" s="15">
        <f t="shared" si="62"/>
        <v>0.61507250000000135</v>
      </c>
      <c r="AV99" s="15">
        <f t="shared" si="62"/>
        <v>11.813434999999995</v>
      </c>
      <c r="AW99" s="15">
        <f t="shared" si="62"/>
        <v>0.56296499999999972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0.56296499999999972</v>
      </c>
      <c r="BD99" s="15">
        <f t="shared" si="62"/>
        <v>0.64091499999999979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0.64091499999999979</v>
      </c>
      <c r="BK99" s="15"/>
      <c r="BL99" s="15">
        <f t="shared" si="63"/>
        <v>0.55203750000000085</v>
      </c>
      <c r="BM99" s="15">
        <f t="shared" si="63"/>
        <v>0.61507250000000135</v>
      </c>
      <c r="BN99" s="15">
        <f t="shared" si="63"/>
        <v>0.56296499999999972</v>
      </c>
      <c r="BO99" s="15">
        <f t="shared" si="63"/>
        <v>0.64091499999999979</v>
      </c>
      <c r="BP99" s="15">
        <f t="shared" si="63"/>
        <v>-1.0927500000000012E-2</v>
      </c>
      <c r="BQ99" s="15">
        <f t="shared" si="63"/>
        <v>-2.5842500000000074E-2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45455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45455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82.17</v>
      </c>
      <c r="J3">
        <f>BYPL_EOD!AE3+BYPL_EOD!AF3</f>
        <v>47</v>
      </c>
      <c r="K3">
        <f>MES_EOD!AE3+MES_EOD!AF3</f>
        <v>17.600000000000001</v>
      </c>
      <c r="L3">
        <f>NDMC_EOD!AE3+NDMC_EOD!AF3</f>
        <v>87.23</v>
      </c>
      <c r="M3">
        <f>TPDDL_EOD!AE3+TPDDL_EOD!AF3</f>
        <v>56</v>
      </c>
      <c r="N3">
        <f t="shared" ref="N3:N66" si="0">SUM(I3:M3)</f>
        <v>290</v>
      </c>
      <c r="O3" s="112">
        <f t="shared" ref="O3:O66" si="1">G3-N3</f>
        <v>0</v>
      </c>
      <c r="P3">
        <v>82.17</v>
      </c>
      <c r="Q3">
        <v>47</v>
      </c>
      <c r="R3">
        <v>17.600000000000001</v>
      </c>
      <c r="S3">
        <v>87.23</v>
      </c>
      <c r="T3">
        <v>56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82.17</v>
      </c>
      <c r="J4">
        <f>BYPL_EOD!AE4+BYPL_EOD!AF4</f>
        <v>47</v>
      </c>
      <c r="K4">
        <f>MES_EOD!AE4+MES_EOD!AF4</f>
        <v>17.600000000000001</v>
      </c>
      <c r="L4">
        <f>NDMC_EOD!AE4+NDMC_EOD!AF4</f>
        <v>87.23</v>
      </c>
      <c r="M4">
        <f>TPDDL_EOD!AE4+TPDDL_EOD!AF4</f>
        <v>56</v>
      </c>
      <c r="N4">
        <f t="shared" si="0"/>
        <v>290</v>
      </c>
      <c r="O4" s="112">
        <f t="shared" si="1"/>
        <v>0</v>
      </c>
      <c r="P4">
        <v>82.17</v>
      </c>
      <c r="Q4">
        <v>47</v>
      </c>
      <c r="R4">
        <v>17.600000000000001</v>
      </c>
      <c r="S4">
        <v>87.23</v>
      </c>
      <c r="T4">
        <v>56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82.17</v>
      </c>
      <c r="J5">
        <f>BYPL_EOD!AE5+BYPL_EOD!AF5</f>
        <v>47</v>
      </c>
      <c r="K5">
        <f>MES_EOD!AE5+MES_EOD!AF5</f>
        <v>17.600000000000001</v>
      </c>
      <c r="L5">
        <f>NDMC_EOD!AE5+NDMC_EOD!AF5</f>
        <v>87.23</v>
      </c>
      <c r="M5">
        <f>TPDDL_EOD!AE5+TPDDL_EOD!AF5</f>
        <v>56</v>
      </c>
      <c r="N5">
        <f t="shared" si="0"/>
        <v>290</v>
      </c>
      <c r="O5" s="112">
        <f t="shared" si="1"/>
        <v>0</v>
      </c>
      <c r="P5">
        <v>82.17</v>
      </c>
      <c r="Q5">
        <v>47</v>
      </c>
      <c r="R5">
        <v>17.600000000000001</v>
      </c>
      <c r="S5">
        <v>87.23</v>
      </c>
      <c r="T5">
        <v>56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82.17</v>
      </c>
      <c r="J6">
        <f>BYPL_EOD!AE6+BYPL_EOD!AF6</f>
        <v>47</v>
      </c>
      <c r="K6">
        <f>MES_EOD!AE6+MES_EOD!AF6</f>
        <v>17.600000000000001</v>
      </c>
      <c r="L6">
        <f>NDMC_EOD!AE6+NDMC_EOD!AF6</f>
        <v>87.23</v>
      </c>
      <c r="M6">
        <f>TPDDL_EOD!AE6+TPDDL_EOD!AF6</f>
        <v>56</v>
      </c>
      <c r="N6">
        <f t="shared" si="0"/>
        <v>290</v>
      </c>
      <c r="O6" s="112">
        <f t="shared" si="1"/>
        <v>0</v>
      </c>
      <c r="P6">
        <v>82.17</v>
      </c>
      <c r="Q6">
        <v>47</v>
      </c>
      <c r="R6">
        <v>17.600000000000001</v>
      </c>
      <c r="S6">
        <v>87.23</v>
      </c>
      <c r="T6">
        <v>56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82.17</v>
      </c>
      <c r="J7">
        <f>BYPL_EOD!AE7+BYPL_EOD!AF7</f>
        <v>47</v>
      </c>
      <c r="K7">
        <f>MES_EOD!AE7+MES_EOD!AF7</f>
        <v>17.600000000000001</v>
      </c>
      <c r="L7">
        <f>NDMC_EOD!AE7+NDMC_EOD!AF7</f>
        <v>87.23</v>
      </c>
      <c r="M7">
        <f>TPDDL_EOD!AE7+TPDDL_EOD!AF7</f>
        <v>56</v>
      </c>
      <c r="N7">
        <f t="shared" si="0"/>
        <v>290</v>
      </c>
      <c r="O7" s="112">
        <f t="shared" si="1"/>
        <v>0</v>
      </c>
      <c r="P7">
        <v>82.17</v>
      </c>
      <c r="Q7">
        <v>47</v>
      </c>
      <c r="R7">
        <v>17.600000000000001</v>
      </c>
      <c r="S7">
        <v>87.23</v>
      </c>
      <c r="T7">
        <v>56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82.17</v>
      </c>
      <c r="J8">
        <f>BYPL_EOD!AE8+BYPL_EOD!AF8</f>
        <v>47</v>
      </c>
      <c r="K8">
        <f>MES_EOD!AE8+MES_EOD!AF8</f>
        <v>17.600000000000001</v>
      </c>
      <c r="L8">
        <f>NDMC_EOD!AE8+NDMC_EOD!AF8</f>
        <v>87.23</v>
      </c>
      <c r="M8">
        <f>TPDDL_EOD!AE8+TPDDL_EOD!AF8</f>
        <v>56</v>
      </c>
      <c r="N8">
        <f t="shared" si="0"/>
        <v>290</v>
      </c>
      <c r="O8" s="112">
        <f t="shared" si="1"/>
        <v>0</v>
      </c>
      <c r="P8">
        <v>82.17</v>
      </c>
      <c r="Q8">
        <v>47</v>
      </c>
      <c r="R8">
        <v>17.600000000000001</v>
      </c>
      <c r="S8">
        <v>87.23</v>
      </c>
      <c r="T8">
        <v>56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82.17</v>
      </c>
      <c r="J9">
        <f>BYPL_EOD!AE9+BYPL_EOD!AF9</f>
        <v>47</v>
      </c>
      <c r="K9">
        <f>MES_EOD!AE9+MES_EOD!AF9</f>
        <v>17.600000000000001</v>
      </c>
      <c r="L9">
        <f>NDMC_EOD!AE9+NDMC_EOD!AF9</f>
        <v>87.23</v>
      </c>
      <c r="M9">
        <f>TPDDL_EOD!AE9+TPDDL_EOD!AF9</f>
        <v>56</v>
      </c>
      <c r="N9">
        <f t="shared" si="0"/>
        <v>290</v>
      </c>
      <c r="O9" s="112">
        <f t="shared" si="1"/>
        <v>0</v>
      </c>
      <c r="P9">
        <v>82.17</v>
      </c>
      <c r="Q9">
        <v>47</v>
      </c>
      <c r="R9">
        <v>17.600000000000001</v>
      </c>
      <c r="S9">
        <v>87.23</v>
      </c>
      <c r="T9">
        <v>56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82.17</v>
      </c>
      <c r="J10">
        <f>BYPL_EOD!AE10+BYPL_EOD!AF10</f>
        <v>47</v>
      </c>
      <c r="K10">
        <f>MES_EOD!AE10+MES_EOD!AF10</f>
        <v>17.600000000000001</v>
      </c>
      <c r="L10">
        <f>NDMC_EOD!AE10+NDMC_EOD!AF10</f>
        <v>87.23</v>
      </c>
      <c r="M10">
        <f>TPDDL_EOD!AE10+TPDDL_EOD!AF10</f>
        <v>56</v>
      </c>
      <c r="N10">
        <f t="shared" si="0"/>
        <v>290</v>
      </c>
      <c r="O10" s="112">
        <f t="shared" si="1"/>
        <v>0</v>
      </c>
      <c r="P10">
        <v>82.17</v>
      </c>
      <c r="Q10">
        <v>47</v>
      </c>
      <c r="R10">
        <v>17.600000000000001</v>
      </c>
      <c r="S10">
        <v>87.23</v>
      </c>
      <c r="T10">
        <v>56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82.17</v>
      </c>
      <c r="J11">
        <f>BYPL_EOD!AE11+BYPL_EOD!AF11</f>
        <v>47</v>
      </c>
      <c r="K11">
        <f>MES_EOD!AE11+MES_EOD!AF11</f>
        <v>17.600000000000001</v>
      </c>
      <c r="L11">
        <f>NDMC_EOD!AE11+NDMC_EOD!AF11</f>
        <v>87.23</v>
      </c>
      <c r="M11">
        <f>TPDDL_EOD!AE11+TPDDL_EOD!AF11</f>
        <v>56</v>
      </c>
      <c r="N11">
        <f t="shared" si="0"/>
        <v>290</v>
      </c>
      <c r="O11" s="112">
        <f t="shared" si="1"/>
        <v>0</v>
      </c>
      <c r="P11">
        <v>82.17</v>
      </c>
      <c r="Q11">
        <v>47</v>
      </c>
      <c r="R11">
        <v>17.600000000000001</v>
      </c>
      <c r="S11">
        <v>87.23</v>
      </c>
      <c r="T11">
        <v>56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82.17</v>
      </c>
      <c r="J12">
        <f>BYPL_EOD!AE12+BYPL_EOD!AF12</f>
        <v>47</v>
      </c>
      <c r="K12">
        <f>MES_EOD!AE12+MES_EOD!AF12</f>
        <v>17.600000000000001</v>
      </c>
      <c r="L12">
        <f>NDMC_EOD!AE12+NDMC_EOD!AF12</f>
        <v>87.23</v>
      </c>
      <c r="M12">
        <f>TPDDL_EOD!AE12+TPDDL_EOD!AF12</f>
        <v>56</v>
      </c>
      <c r="N12">
        <f t="shared" si="0"/>
        <v>290</v>
      </c>
      <c r="O12" s="112">
        <f t="shared" si="1"/>
        <v>0</v>
      </c>
      <c r="P12">
        <v>82.17</v>
      </c>
      <c r="Q12">
        <v>47</v>
      </c>
      <c r="R12">
        <v>17.600000000000001</v>
      </c>
      <c r="S12">
        <v>87.23</v>
      </c>
      <c r="T12">
        <v>56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82.17</v>
      </c>
      <c r="J13">
        <f>BYPL_EOD!AE13+BYPL_EOD!AF13</f>
        <v>47</v>
      </c>
      <c r="K13">
        <f>MES_EOD!AE13+MES_EOD!AF13</f>
        <v>17.600000000000001</v>
      </c>
      <c r="L13">
        <f>NDMC_EOD!AE13+NDMC_EOD!AF13</f>
        <v>87.23</v>
      </c>
      <c r="M13">
        <f>TPDDL_EOD!AE13+TPDDL_EOD!AF13</f>
        <v>56</v>
      </c>
      <c r="N13">
        <f t="shared" si="0"/>
        <v>290</v>
      </c>
      <c r="O13" s="112">
        <f t="shared" si="1"/>
        <v>0</v>
      </c>
      <c r="P13">
        <v>82.17</v>
      </c>
      <c r="Q13">
        <v>47</v>
      </c>
      <c r="R13">
        <v>17.600000000000001</v>
      </c>
      <c r="S13">
        <v>87.23</v>
      </c>
      <c r="T13">
        <v>56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82.17</v>
      </c>
      <c r="J14">
        <f>BYPL_EOD!AE14+BYPL_EOD!AF14</f>
        <v>47</v>
      </c>
      <c r="K14">
        <f>MES_EOD!AE14+MES_EOD!AF14</f>
        <v>17.600000000000001</v>
      </c>
      <c r="L14">
        <f>NDMC_EOD!AE14+NDMC_EOD!AF14</f>
        <v>87.23</v>
      </c>
      <c r="M14">
        <f>TPDDL_EOD!AE14+TPDDL_EOD!AF14</f>
        <v>56</v>
      </c>
      <c r="N14">
        <f t="shared" si="0"/>
        <v>290</v>
      </c>
      <c r="O14" s="112">
        <f t="shared" si="1"/>
        <v>0</v>
      </c>
      <c r="P14">
        <v>82.17</v>
      </c>
      <c r="Q14">
        <v>47</v>
      </c>
      <c r="R14">
        <v>17.600000000000001</v>
      </c>
      <c r="S14">
        <v>87.23</v>
      </c>
      <c r="T14">
        <v>56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82.17</v>
      </c>
      <c r="J15">
        <f>BYPL_EOD!AE15+BYPL_EOD!AF15</f>
        <v>47</v>
      </c>
      <c r="K15">
        <f>MES_EOD!AE15+MES_EOD!AF15</f>
        <v>17.600000000000001</v>
      </c>
      <c r="L15">
        <f>NDMC_EOD!AE15+NDMC_EOD!AF15</f>
        <v>87.23</v>
      </c>
      <c r="M15">
        <f>TPDDL_EOD!AE15+TPDDL_EOD!AF15</f>
        <v>56</v>
      </c>
      <c r="N15">
        <f t="shared" si="0"/>
        <v>290</v>
      </c>
      <c r="O15" s="112">
        <f t="shared" si="1"/>
        <v>0</v>
      </c>
      <c r="P15">
        <v>82.17</v>
      </c>
      <c r="Q15">
        <v>47</v>
      </c>
      <c r="R15">
        <v>17.600000000000001</v>
      </c>
      <c r="S15">
        <v>87.23</v>
      </c>
      <c r="T15">
        <v>56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82.17</v>
      </c>
      <c r="J16">
        <f>BYPL_EOD!AE16+BYPL_EOD!AF16</f>
        <v>47</v>
      </c>
      <c r="K16">
        <f>MES_EOD!AE16+MES_EOD!AF16</f>
        <v>17.600000000000001</v>
      </c>
      <c r="L16">
        <f>NDMC_EOD!AE16+NDMC_EOD!AF16</f>
        <v>87.23</v>
      </c>
      <c r="M16">
        <f>TPDDL_EOD!AE16+TPDDL_EOD!AF16</f>
        <v>56</v>
      </c>
      <c r="N16">
        <f t="shared" si="0"/>
        <v>290</v>
      </c>
      <c r="O16" s="112">
        <f t="shared" si="1"/>
        <v>0</v>
      </c>
      <c r="P16">
        <v>82.17</v>
      </c>
      <c r="Q16">
        <v>47</v>
      </c>
      <c r="R16">
        <v>17.600000000000001</v>
      </c>
      <c r="S16">
        <v>87.23</v>
      </c>
      <c r="T16">
        <v>56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82.17</v>
      </c>
      <c r="J17">
        <f>BYPL_EOD!AE17+BYPL_EOD!AF17</f>
        <v>47</v>
      </c>
      <c r="K17">
        <f>MES_EOD!AE17+MES_EOD!AF17</f>
        <v>17.600000000000001</v>
      </c>
      <c r="L17">
        <f>NDMC_EOD!AE17+NDMC_EOD!AF17</f>
        <v>87.23</v>
      </c>
      <c r="M17">
        <f>TPDDL_EOD!AE17+TPDDL_EOD!AF17</f>
        <v>56</v>
      </c>
      <c r="N17">
        <f t="shared" si="0"/>
        <v>290</v>
      </c>
      <c r="O17" s="112">
        <f t="shared" si="1"/>
        <v>0</v>
      </c>
      <c r="P17">
        <v>82.17</v>
      </c>
      <c r="Q17">
        <v>47</v>
      </c>
      <c r="R17">
        <v>17.600000000000001</v>
      </c>
      <c r="S17">
        <v>87.23</v>
      </c>
      <c r="T17">
        <v>56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82.17</v>
      </c>
      <c r="J18">
        <f>BYPL_EOD!AE18+BYPL_EOD!AF18</f>
        <v>47</v>
      </c>
      <c r="K18">
        <f>MES_EOD!AE18+MES_EOD!AF18</f>
        <v>17.600000000000001</v>
      </c>
      <c r="L18">
        <f>NDMC_EOD!AE18+NDMC_EOD!AF18</f>
        <v>87.23</v>
      </c>
      <c r="M18">
        <f>TPDDL_EOD!AE18+TPDDL_EOD!AF18</f>
        <v>56</v>
      </c>
      <c r="N18">
        <f t="shared" si="0"/>
        <v>290</v>
      </c>
      <c r="O18" s="112">
        <f t="shared" si="1"/>
        <v>0</v>
      </c>
      <c r="P18">
        <v>82.17</v>
      </c>
      <c r="Q18">
        <v>47</v>
      </c>
      <c r="R18">
        <v>17.600000000000001</v>
      </c>
      <c r="S18">
        <v>87.23</v>
      </c>
      <c r="T18">
        <v>56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82.17</v>
      </c>
      <c r="J19">
        <f>BYPL_EOD!AE19+BYPL_EOD!AF19</f>
        <v>47</v>
      </c>
      <c r="K19">
        <f>MES_EOD!AE19+MES_EOD!AF19</f>
        <v>17.600000000000001</v>
      </c>
      <c r="L19">
        <f>NDMC_EOD!AE19+NDMC_EOD!AF19</f>
        <v>87.23</v>
      </c>
      <c r="M19">
        <f>TPDDL_EOD!AE19+TPDDL_EOD!AF19</f>
        <v>56</v>
      </c>
      <c r="N19">
        <f t="shared" si="0"/>
        <v>290</v>
      </c>
      <c r="O19" s="112">
        <f t="shared" si="1"/>
        <v>0</v>
      </c>
      <c r="P19">
        <v>82.17</v>
      </c>
      <c r="Q19">
        <v>47</v>
      </c>
      <c r="R19">
        <v>17.600000000000001</v>
      </c>
      <c r="S19">
        <v>87.23</v>
      </c>
      <c r="T19">
        <v>56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82.17</v>
      </c>
      <c r="J20">
        <f>BYPL_EOD!AE20+BYPL_EOD!AF20</f>
        <v>47</v>
      </c>
      <c r="K20">
        <f>MES_EOD!AE20+MES_EOD!AF20</f>
        <v>17.600000000000001</v>
      </c>
      <c r="L20">
        <f>NDMC_EOD!AE20+NDMC_EOD!AF20</f>
        <v>87.23</v>
      </c>
      <c r="M20">
        <f>TPDDL_EOD!AE20+TPDDL_EOD!AF20</f>
        <v>56</v>
      </c>
      <c r="N20">
        <f t="shared" si="0"/>
        <v>290</v>
      </c>
      <c r="O20" s="112">
        <f t="shared" si="1"/>
        <v>0</v>
      </c>
      <c r="P20">
        <v>82.17</v>
      </c>
      <c r="Q20">
        <v>47</v>
      </c>
      <c r="R20">
        <v>17.600000000000001</v>
      </c>
      <c r="S20">
        <v>87.23</v>
      </c>
      <c r="T20">
        <v>56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82.17</v>
      </c>
      <c r="J21">
        <f>BYPL_EOD!AE21+BYPL_EOD!AF21</f>
        <v>47</v>
      </c>
      <c r="K21">
        <f>MES_EOD!AE21+MES_EOD!AF21</f>
        <v>17.600000000000001</v>
      </c>
      <c r="L21">
        <f>NDMC_EOD!AE21+NDMC_EOD!AF21</f>
        <v>87.23</v>
      </c>
      <c r="M21">
        <f>TPDDL_EOD!AE21+TPDDL_EOD!AF21</f>
        <v>56</v>
      </c>
      <c r="N21">
        <f t="shared" si="0"/>
        <v>290</v>
      </c>
      <c r="O21" s="112">
        <f t="shared" si="1"/>
        <v>0</v>
      </c>
      <c r="P21">
        <v>82.17</v>
      </c>
      <c r="Q21">
        <v>47</v>
      </c>
      <c r="R21">
        <v>17.600000000000001</v>
      </c>
      <c r="S21">
        <v>87.23</v>
      </c>
      <c r="T21">
        <v>56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82.17</v>
      </c>
      <c r="J22">
        <f>BYPL_EOD!AE22+BYPL_EOD!AF22</f>
        <v>47</v>
      </c>
      <c r="K22">
        <f>MES_EOD!AE22+MES_EOD!AF22</f>
        <v>17.600000000000001</v>
      </c>
      <c r="L22">
        <f>NDMC_EOD!AE22+NDMC_EOD!AF22</f>
        <v>87.23</v>
      </c>
      <c r="M22">
        <f>TPDDL_EOD!AE22+TPDDL_EOD!AF22</f>
        <v>56</v>
      </c>
      <c r="N22">
        <f t="shared" si="0"/>
        <v>290</v>
      </c>
      <c r="O22" s="112">
        <f t="shared" si="1"/>
        <v>0</v>
      </c>
      <c r="P22">
        <v>82.17</v>
      </c>
      <c r="Q22">
        <v>47</v>
      </c>
      <c r="R22">
        <v>17.600000000000001</v>
      </c>
      <c r="S22">
        <v>87.23</v>
      </c>
      <c r="T22">
        <v>56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82.17</v>
      </c>
      <c r="J23">
        <f>BYPL_EOD!AE23+BYPL_EOD!AF23</f>
        <v>47</v>
      </c>
      <c r="K23">
        <f>MES_EOD!AE23+MES_EOD!AF23</f>
        <v>17.600000000000001</v>
      </c>
      <c r="L23">
        <f>NDMC_EOD!AE23+NDMC_EOD!AF23</f>
        <v>87.23</v>
      </c>
      <c r="M23">
        <f>TPDDL_EOD!AE23+TPDDL_EOD!AF23</f>
        <v>56</v>
      </c>
      <c r="N23">
        <f t="shared" si="0"/>
        <v>290</v>
      </c>
      <c r="O23" s="112">
        <f t="shared" si="1"/>
        <v>0</v>
      </c>
      <c r="P23">
        <v>82.17</v>
      </c>
      <c r="Q23">
        <v>47</v>
      </c>
      <c r="R23">
        <v>17.600000000000001</v>
      </c>
      <c r="S23">
        <v>87.23</v>
      </c>
      <c r="T23">
        <v>56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82.17</v>
      </c>
      <c r="J24">
        <f>BYPL_EOD!AE24+BYPL_EOD!AF24</f>
        <v>47</v>
      </c>
      <c r="K24">
        <f>MES_EOD!AE24+MES_EOD!AF24</f>
        <v>17.600000000000001</v>
      </c>
      <c r="L24">
        <f>NDMC_EOD!AE24+NDMC_EOD!AF24</f>
        <v>87.23</v>
      </c>
      <c r="M24">
        <f>TPDDL_EOD!AE24+TPDDL_EOD!AF24</f>
        <v>56</v>
      </c>
      <c r="N24">
        <f t="shared" si="0"/>
        <v>290</v>
      </c>
      <c r="O24" s="112">
        <f t="shared" si="1"/>
        <v>0</v>
      </c>
      <c r="P24">
        <v>82.17</v>
      </c>
      <c r="Q24">
        <v>47</v>
      </c>
      <c r="R24">
        <v>17.600000000000001</v>
      </c>
      <c r="S24">
        <v>87.23</v>
      </c>
      <c r="T24">
        <v>56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82.17</v>
      </c>
      <c r="J25">
        <f>BYPL_EOD!AE25+BYPL_EOD!AF25</f>
        <v>47</v>
      </c>
      <c r="K25">
        <f>MES_EOD!AE25+MES_EOD!AF25</f>
        <v>17.600000000000001</v>
      </c>
      <c r="L25">
        <f>NDMC_EOD!AE25+NDMC_EOD!AF25</f>
        <v>87.23</v>
      </c>
      <c r="M25">
        <f>TPDDL_EOD!AE25+TPDDL_EOD!AF25</f>
        <v>56</v>
      </c>
      <c r="N25">
        <f t="shared" si="0"/>
        <v>290</v>
      </c>
      <c r="O25" s="112">
        <f t="shared" si="1"/>
        <v>0</v>
      </c>
      <c r="P25">
        <v>82.17</v>
      </c>
      <c r="Q25">
        <v>47</v>
      </c>
      <c r="R25">
        <v>17.600000000000001</v>
      </c>
      <c r="S25">
        <v>87.23</v>
      </c>
      <c r="T25">
        <v>56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82.17</v>
      </c>
      <c r="J26">
        <f>BYPL_EOD!AE26+BYPL_EOD!AF26</f>
        <v>47</v>
      </c>
      <c r="K26">
        <f>MES_EOD!AE26+MES_EOD!AF26</f>
        <v>17.600000000000001</v>
      </c>
      <c r="L26">
        <f>NDMC_EOD!AE26+NDMC_EOD!AF26</f>
        <v>87.23</v>
      </c>
      <c r="M26">
        <f>TPDDL_EOD!AE26+TPDDL_EOD!AF26</f>
        <v>56</v>
      </c>
      <c r="N26">
        <f t="shared" si="0"/>
        <v>290</v>
      </c>
      <c r="O26" s="112">
        <f t="shared" si="1"/>
        <v>0</v>
      </c>
      <c r="P26">
        <v>82.17</v>
      </c>
      <c r="Q26">
        <v>47</v>
      </c>
      <c r="R26">
        <v>17.600000000000001</v>
      </c>
      <c r="S26">
        <v>87.23</v>
      </c>
      <c r="T26">
        <v>56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82.17</v>
      </c>
      <c r="J27">
        <f>BYPL_EOD!AE27+BYPL_EOD!AF27</f>
        <v>47</v>
      </c>
      <c r="K27">
        <f>MES_EOD!AE27+MES_EOD!AF27</f>
        <v>17.600000000000001</v>
      </c>
      <c r="L27">
        <f>NDMC_EOD!AE27+NDMC_EOD!AF27</f>
        <v>87.23</v>
      </c>
      <c r="M27">
        <f>TPDDL_EOD!AE27+TPDDL_EOD!AF27</f>
        <v>56</v>
      </c>
      <c r="N27">
        <f t="shared" si="0"/>
        <v>290</v>
      </c>
      <c r="O27" s="112">
        <f t="shared" si="1"/>
        <v>0</v>
      </c>
      <c r="P27">
        <v>82.17</v>
      </c>
      <c r="Q27">
        <v>47</v>
      </c>
      <c r="R27">
        <v>17.600000000000001</v>
      </c>
      <c r="S27">
        <v>87.23</v>
      </c>
      <c r="T27">
        <v>56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82.17</v>
      </c>
      <c r="J28">
        <f>BYPL_EOD!AE28+BYPL_EOD!AF28</f>
        <v>47</v>
      </c>
      <c r="K28">
        <f>MES_EOD!AE28+MES_EOD!AF28</f>
        <v>17.600000000000001</v>
      </c>
      <c r="L28">
        <f>NDMC_EOD!AE28+NDMC_EOD!AF28</f>
        <v>87.23</v>
      </c>
      <c r="M28">
        <f>TPDDL_EOD!AE28+TPDDL_EOD!AF28</f>
        <v>56</v>
      </c>
      <c r="N28">
        <f t="shared" si="0"/>
        <v>290</v>
      </c>
      <c r="O28" s="112">
        <f t="shared" si="1"/>
        <v>0</v>
      </c>
      <c r="P28">
        <v>82.17</v>
      </c>
      <c r="Q28">
        <v>47</v>
      </c>
      <c r="R28">
        <v>17.600000000000001</v>
      </c>
      <c r="S28">
        <v>87.23</v>
      </c>
      <c r="T28">
        <v>56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82.17</v>
      </c>
      <c r="J29">
        <f>BYPL_EOD!AE29+BYPL_EOD!AF29</f>
        <v>47</v>
      </c>
      <c r="K29">
        <f>MES_EOD!AE29+MES_EOD!AF29</f>
        <v>17.600000000000001</v>
      </c>
      <c r="L29">
        <f>NDMC_EOD!AE29+NDMC_EOD!AF29</f>
        <v>87.23</v>
      </c>
      <c r="M29">
        <f>TPDDL_EOD!AE29+TPDDL_EOD!AF29</f>
        <v>56</v>
      </c>
      <c r="N29">
        <f t="shared" si="0"/>
        <v>290</v>
      </c>
      <c r="O29" s="112">
        <f t="shared" si="1"/>
        <v>0</v>
      </c>
      <c r="P29">
        <v>82.17</v>
      </c>
      <c r="Q29">
        <v>47</v>
      </c>
      <c r="R29">
        <v>17.600000000000001</v>
      </c>
      <c r="S29">
        <v>87.23</v>
      </c>
      <c r="T29">
        <v>56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82.17</v>
      </c>
      <c r="J30">
        <f>BYPL_EOD!AE30+BYPL_EOD!AF30</f>
        <v>47</v>
      </c>
      <c r="K30">
        <f>MES_EOD!AE30+MES_EOD!AF30</f>
        <v>17.600000000000001</v>
      </c>
      <c r="L30">
        <f>NDMC_EOD!AE30+NDMC_EOD!AF30</f>
        <v>87.23</v>
      </c>
      <c r="M30">
        <f>TPDDL_EOD!AE30+TPDDL_EOD!AF30</f>
        <v>56</v>
      </c>
      <c r="N30">
        <f t="shared" si="0"/>
        <v>290</v>
      </c>
      <c r="O30" s="112">
        <f t="shared" si="1"/>
        <v>0</v>
      </c>
      <c r="P30">
        <v>82.17</v>
      </c>
      <c r="Q30">
        <v>47</v>
      </c>
      <c r="R30">
        <v>17.600000000000001</v>
      </c>
      <c r="S30">
        <v>87.23</v>
      </c>
      <c r="T30">
        <v>56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82.17</v>
      </c>
      <c r="J31">
        <f>BYPL_EOD!AE31+BYPL_EOD!AF31</f>
        <v>47</v>
      </c>
      <c r="K31">
        <f>MES_EOD!AE31+MES_EOD!AF31</f>
        <v>17.600000000000001</v>
      </c>
      <c r="L31">
        <f>NDMC_EOD!AE31+NDMC_EOD!AF31</f>
        <v>87.23</v>
      </c>
      <c r="M31">
        <f>TPDDL_EOD!AE31+TPDDL_EOD!AF31</f>
        <v>56</v>
      </c>
      <c r="N31">
        <f t="shared" si="0"/>
        <v>290</v>
      </c>
      <c r="O31" s="112">
        <f t="shared" si="1"/>
        <v>0</v>
      </c>
      <c r="P31">
        <v>82.17</v>
      </c>
      <c r="Q31">
        <v>47</v>
      </c>
      <c r="R31">
        <v>17.600000000000001</v>
      </c>
      <c r="S31">
        <v>87.23</v>
      </c>
      <c r="T31">
        <v>56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82.17</v>
      </c>
      <c r="J32">
        <f>BYPL_EOD!AE32+BYPL_EOD!AF32</f>
        <v>47</v>
      </c>
      <c r="K32">
        <f>MES_EOD!AE32+MES_EOD!AF32</f>
        <v>17.600000000000001</v>
      </c>
      <c r="L32">
        <f>NDMC_EOD!AE32+NDMC_EOD!AF32</f>
        <v>87.23</v>
      </c>
      <c r="M32">
        <f>TPDDL_EOD!AE32+TPDDL_EOD!AF32</f>
        <v>56</v>
      </c>
      <c r="N32">
        <f t="shared" si="0"/>
        <v>290</v>
      </c>
      <c r="O32" s="112">
        <f t="shared" si="1"/>
        <v>0</v>
      </c>
      <c r="P32">
        <v>82.17</v>
      </c>
      <c r="Q32">
        <v>47</v>
      </c>
      <c r="R32">
        <v>17.600000000000001</v>
      </c>
      <c r="S32">
        <v>87.23</v>
      </c>
      <c r="T32">
        <v>56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82.17</v>
      </c>
      <c r="J33">
        <f>BYPL_EOD!AE33+BYPL_EOD!AF33</f>
        <v>47</v>
      </c>
      <c r="K33">
        <f>MES_EOD!AE33+MES_EOD!AF33</f>
        <v>17.600000000000001</v>
      </c>
      <c r="L33">
        <f>NDMC_EOD!AE33+NDMC_EOD!AF33</f>
        <v>87.23</v>
      </c>
      <c r="M33">
        <f>TPDDL_EOD!AE33+TPDDL_EOD!AF33</f>
        <v>56</v>
      </c>
      <c r="N33">
        <f t="shared" si="0"/>
        <v>290</v>
      </c>
      <c r="O33" s="112">
        <f t="shared" si="1"/>
        <v>0</v>
      </c>
      <c r="P33">
        <v>82.17</v>
      </c>
      <c r="Q33">
        <v>47</v>
      </c>
      <c r="R33">
        <v>17.600000000000001</v>
      </c>
      <c r="S33">
        <v>87.23</v>
      </c>
      <c r="T33">
        <v>56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82.17</v>
      </c>
      <c r="J34">
        <f>BYPL_EOD!AE34+BYPL_EOD!AF34</f>
        <v>47</v>
      </c>
      <c r="K34">
        <f>MES_EOD!AE34+MES_EOD!AF34</f>
        <v>17.600000000000001</v>
      </c>
      <c r="L34">
        <f>NDMC_EOD!AE34+NDMC_EOD!AF34</f>
        <v>87.23</v>
      </c>
      <c r="M34">
        <f>TPDDL_EOD!AE34+TPDDL_EOD!AF34</f>
        <v>56</v>
      </c>
      <c r="N34">
        <f t="shared" si="0"/>
        <v>290</v>
      </c>
      <c r="O34" s="112">
        <f t="shared" si="1"/>
        <v>0</v>
      </c>
      <c r="P34">
        <v>82.17</v>
      </c>
      <c r="Q34">
        <v>47</v>
      </c>
      <c r="R34">
        <v>17.600000000000001</v>
      </c>
      <c r="S34">
        <v>87.23</v>
      </c>
      <c r="T34">
        <v>56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82.31</v>
      </c>
      <c r="J49">
        <f>BYPL_EOD!AE49+BYPL_EOD!AF49</f>
        <v>46.6</v>
      </c>
      <c r="K49">
        <f>MES_EOD!AE49+MES_EOD!AF49</f>
        <v>17.63</v>
      </c>
      <c r="L49">
        <f>NDMC_EOD!AE49+NDMC_EOD!AF49</f>
        <v>87.37</v>
      </c>
      <c r="M49">
        <f>TPDDL_EOD!AE49+TPDDL_EOD!AF49</f>
        <v>56.09</v>
      </c>
      <c r="N49">
        <f t="shared" si="0"/>
        <v>290</v>
      </c>
      <c r="O49" s="112">
        <f t="shared" si="1"/>
        <v>0</v>
      </c>
      <c r="P49">
        <v>82.31</v>
      </c>
      <c r="Q49">
        <v>46.6</v>
      </c>
      <c r="R49">
        <v>17.63</v>
      </c>
      <c r="S49">
        <v>87.37</v>
      </c>
      <c r="T49">
        <v>56.09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82.31</v>
      </c>
      <c r="J50">
        <f>BYPL_EOD!AE50+BYPL_EOD!AF50</f>
        <v>46.6</v>
      </c>
      <c r="K50">
        <f>MES_EOD!AE50+MES_EOD!AF50</f>
        <v>17.63</v>
      </c>
      <c r="L50">
        <f>NDMC_EOD!AE50+NDMC_EOD!AF50</f>
        <v>87.37</v>
      </c>
      <c r="M50">
        <f>TPDDL_EOD!AE50+TPDDL_EOD!AF50</f>
        <v>56.09</v>
      </c>
      <c r="N50">
        <f t="shared" si="0"/>
        <v>290</v>
      </c>
      <c r="O50" s="112">
        <f t="shared" si="1"/>
        <v>0</v>
      </c>
      <c r="P50">
        <v>82.31</v>
      </c>
      <c r="Q50">
        <v>46.6</v>
      </c>
      <c r="R50">
        <v>17.63</v>
      </c>
      <c r="S50">
        <v>87.37</v>
      </c>
      <c r="T50">
        <v>56.09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82.31</v>
      </c>
      <c r="J51">
        <f>BYPL_EOD!AE51+BYPL_EOD!AF51</f>
        <v>46.6</v>
      </c>
      <c r="K51">
        <f>MES_EOD!AE51+MES_EOD!AF51</f>
        <v>17.63</v>
      </c>
      <c r="L51">
        <f>NDMC_EOD!AE51+NDMC_EOD!AF51</f>
        <v>87.37</v>
      </c>
      <c r="M51">
        <f>TPDDL_EOD!AE51+TPDDL_EOD!AF51</f>
        <v>56.09</v>
      </c>
      <c r="N51">
        <f t="shared" si="0"/>
        <v>290</v>
      </c>
      <c r="O51" s="112">
        <f t="shared" si="1"/>
        <v>0</v>
      </c>
      <c r="P51">
        <v>82.31</v>
      </c>
      <c r="Q51">
        <v>46.6</v>
      </c>
      <c r="R51">
        <v>17.63</v>
      </c>
      <c r="S51">
        <v>87.37</v>
      </c>
      <c r="T51">
        <v>56.09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82.31</v>
      </c>
      <c r="J52">
        <f>BYPL_EOD!AE52+BYPL_EOD!AF52</f>
        <v>46.6</v>
      </c>
      <c r="K52">
        <f>MES_EOD!AE52+MES_EOD!AF52</f>
        <v>17.63</v>
      </c>
      <c r="L52">
        <f>NDMC_EOD!AE52+NDMC_EOD!AF52</f>
        <v>87.37</v>
      </c>
      <c r="M52">
        <f>TPDDL_EOD!AE52+TPDDL_EOD!AF52</f>
        <v>56.09</v>
      </c>
      <c r="N52">
        <f t="shared" si="0"/>
        <v>290</v>
      </c>
      <c r="O52" s="112">
        <f t="shared" si="1"/>
        <v>0</v>
      </c>
      <c r="P52">
        <v>82.31</v>
      </c>
      <c r="Q52">
        <v>46.6</v>
      </c>
      <c r="R52">
        <v>17.63</v>
      </c>
      <c r="S52">
        <v>87.37</v>
      </c>
      <c r="T52">
        <v>56.09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82.31</v>
      </c>
      <c r="J53">
        <f>BYPL_EOD!AE53+BYPL_EOD!AF53</f>
        <v>46.6</v>
      </c>
      <c r="K53">
        <f>MES_EOD!AE53+MES_EOD!AF53</f>
        <v>17.63</v>
      </c>
      <c r="L53">
        <f>NDMC_EOD!AE53+NDMC_EOD!AF53</f>
        <v>87.37</v>
      </c>
      <c r="M53">
        <f>TPDDL_EOD!AE53+TPDDL_EOD!AF53</f>
        <v>56.09</v>
      </c>
      <c r="N53">
        <f t="shared" si="0"/>
        <v>290</v>
      </c>
      <c r="O53" s="112">
        <f t="shared" si="1"/>
        <v>0</v>
      </c>
      <c r="P53">
        <v>82.31</v>
      </c>
      <c r="Q53">
        <v>46.6</v>
      </c>
      <c r="R53">
        <v>17.63</v>
      </c>
      <c r="S53">
        <v>87.37</v>
      </c>
      <c r="T53">
        <v>56.09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82.31</v>
      </c>
      <c r="J54">
        <f>BYPL_EOD!AE54+BYPL_EOD!AF54</f>
        <v>46.6</v>
      </c>
      <c r="K54">
        <f>MES_EOD!AE54+MES_EOD!AF54</f>
        <v>17.63</v>
      </c>
      <c r="L54">
        <f>NDMC_EOD!AE54+NDMC_EOD!AF54</f>
        <v>87.37</v>
      </c>
      <c r="M54">
        <f>TPDDL_EOD!AE54+TPDDL_EOD!AF54</f>
        <v>56.09</v>
      </c>
      <c r="N54">
        <f t="shared" si="0"/>
        <v>290</v>
      </c>
      <c r="O54" s="112">
        <f t="shared" si="1"/>
        <v>0</v>
      </c>
      <c r="P54">
        <v>82.31</v>
      </c>
      <c r="Q54">
        <v>46.6</v>
      </c>
      <c r="R54">
        <v>17.63</v>
      </c>
      <c r="S54">
        <v>87.37</v>
      </c>
      <c r="T54">
        <v>56.09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82.31</v>
      </c>
      <c r="J93">
        <f>BYPL_EOD!AE93+BYPL_EOD!AF93</f>
        <v>46.6</v>
      </c>
      <c r="K93">
        <f>MES_EOD!AE93+MES_EOD!AF93</f>
        <v>17.63</v>
      </c>
      <c r="L93">
        <f>NDMC_EOD!AE93+NDMC_EOD!AF93</f>
        <v>87.37</v>
      </c>
      <c r="M93">
        <f>TPDDL_EOD!AE93+TPDDL_EOD!AF93</f>
        <v>56.09</v>
      </c>
      <c r="N93">
        <f t="shared" si="6"/>
        <v>290</v>
      </c>
      <c r="O93" s="112">
        <f t="shared" si="7"/>
        <v>0</v>
      </c>
      <c r="P93">
        <v>82.31</v>
      </c>
      <c r="Q93">
        <v>46.6</v>
      </c>
      <c r="R93">
        <v>17.63</v>
      </c>
      <c r="S93">
        <v>87.37</v>
      </c>
      <c r="T93">
        <v>56.09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82.31</v>
      </c>
      <c r="J94">
        <f>BYPL_EOD!AE94+BYPL_EOD!AF94</f>
        <v>46.6</v>
      </c>
      <c r="K94">
        <f>MES_EOD!AE94+MES_EOD!AF94</f>
        <v>17.63</v>
      </c>
      <c r="L94">
        <f>NDMC_EOD!AE94+NDMC_EOD!AF94</f>
        <v>87.37</v>
      </c>
      <c r="M94">
        <f>TPDDL_EOD!AE94+TPDDL_EOD!AF94</f>
        <v>56.09</v>
      </c>
      <c r="N94">
        <f t="shared" si="6"/>
        <v>290</v>
      </c>
      <c r="O94" s="112">
        <f t="shared" si="7"/>
        <v>0</v>
      </c>
      <c r="P94">
        <v>82.31</v>
      </c>
      <c r="Q94">
        <v>46.6</v>
      </c>
      <c r="R94">
        <v>17.63</v>
      </c>
      <c r="S94">
        <v>87.37</v>
      </c>
      <c r="T94">
        <v>56.09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82.31</v>
      </c>
      <c r="J95">
        <f>BYPL_EOD!AE95+BYPL_EOD!AF95</f>
        <v>46.6</v>
      </c>
      <c r="K95">
        <f>MES_EOD!AE95+MES_EOD!AF95</f>
        <v>17.63</v>
      </c>
      <c r="L95">
        <f>NDMC_EOD!AE95+NDMC_EOD!AF95</f>
        <v>87.37</v>
      </c>
      <c r="M95">
        <f>TPDDL_EOD!AE95+TPDDL_EOD!AF95</f>
        <v>56.09</v>
      </c>
      <c r="N95">
        <f t="shared" si="6"/>
        <v>290</v>
      </c>
      <c r="O95" s="112">
        <f t="shared" si="7"/>
        <v>0</v>
      </c>
      <c r="P95">
        <v>82.31</v>
      </c>
      <c r="Q95">
        <v>46.6</v>
      </c>
      <c r="R95">
        <v>17.63</v>
      </c>
      <c r="S95">
        <v>87.37</v>
      </c>
      <c r="T95">
        <v>56.09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82.31</v>
      </c>
      <c r="J96">
        <f>BYPL_EOD!AE96+BYPL_EOD!AF96</f>
        <v>46.6</v>
      </c>
      <c r="K96">
        <f>MES_EOD!AE96+MES_EOD!AF96</f>
        <v>17.63</v>
      </c>
      <c r="L96">
        <f>NDMC_EOD!AE96+NDMC_EOD!AF96</f>
        <v>87.37</v>
      </c>
      <c r="M96">
        <f>TPDDL_EOD!AE96+TPDDL_EOD!AF96</f>
        <v>56.09</v>
      </c>
      <c r="N96">
        <f t="shared" si="6"/>
        <v>290</v>
      </c>
      <c r="O96" s="112">
        <f t="shared" si="7"/>
        <v>0</v>
      </c>
      <c r="P96">
        <v>82.31</v>
      </c>
      <c r="Q96">
        <v>46.6</v>
      </c>
      <c r="R96">
        <v>17.63</v>
      </c>
      <c r="S96">
        <v>87.37</v>
      </c>
      <c r="T96">
        <v>56.09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82.31</v>
      </c>
      <c r="J97">
        <f>BYPL_EOD!AE97+BYPL_EOD!AF97</f>
        <v>46.6</v>
      </c>
      <c r="K97">
        <f>MES_EOD!AE97+MES_EOD!AF97</f>
        <v>17.63</v>
      </c>
      <c r="L97">
        <f>NDMC_EOD!AE97+NDMC_EOD!AF97</f>
        <v>87.37</v>
      </c>
      <c r="M97">
        <f>TPDDL_EOD!AE97+TPDDL_EOD!AF97</f>
        <v>56.09</v>
      </c>
      <c r="N97">
        <f t="shared" si="6"/>
        <v>290</v>
      </c>
      <c r="O97" s="112">
        <f t="shared" si="7"/>
        <v>0</v>
      </c>
      <c r="P97">
        <v>82.31</v>
      </c>
      <c r="Q97">
        <v>46.6</v>
      </c>
      <c r="R97">
        <v>17.63</v>
      </c>
      <c r="S97">
        <v>87.37</v>
      </c>
      <c r="T97">
        <v>56.09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82.31</v>
      </c>
      <c r="J98">
        <f>BYPL_EOD!AE98+BYPL_EOD!AF98</f>
        <v>46.6</v>
      </c>
      <c r="K98">
        <f>MES_EOD!AE98+MES_EOD!AF98</f>
        <v>17.63</v>
      </c>
      <c r="L98">
        <f>NDMC_EOD!AE98+NDMC_EOD!AF98</f>
        <v>87.37</v>
      </c>
      <c r="M98">
        <f>TPDDL_EOD!AE98+TPDDL_EOD!AF98</f>
        <v>56.09</v>
      </c>
      <c r="N98">
        <f t="shared" si="6"/>
        <v>290</v>
      </c>
      <c r="O98" s="112">
        <f t="shared" si="7"/>
        <v>0</v>
      </c>
      <c r="P98">
        <v>82.31</v>
      </c>
      <c r="Q98">
        <v>46.6</v>
      </c>
      <c r="R98">
        <v>17.63</v>
      </c>
      <c r="S98">
        <v>87.37</v>
      </c>
      <c r="T98">
        <v>56.09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7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7</v>
      </c>
      <c r="G99" s="114">
        <f t="shared" si="12"/>
        <v>6.96</v>
      </c>
      <c r="H99" s="114"/>
      <c r="I99" s="114">
        <f t="shared" si="12"/>
        <v>1.9743200000000047</v>
      </c>
      <c r="J99" s="114">
        <f t="shared" si="12"/>
        <v>1.1215999999999995</v>
      </c>
      <c r="K99" s="114">
        <f t="shared" si="12"/>
        <v>0.42288000000000109</v>
      </c>
      <c r="L99" s="114">
        <f t="shared" si="12"/>
        <v>2.095759999999999</v>
      </c>
      <c r="M99" s="114">
        <f t="shared" si="12"/>
        <v>1.3454400000000022</v>
      </c>
      <c r="N99" s="114">
        <f t="shared" si="12"/>
        <v>6.96</v>
      </c>
      <c r="O99" s="114">
        <f t="shared" si="12"/>
        <v>0</v>
      </c>
      <c r="P99" s="114">
        <f t="shared" si="12"/>
        <v>1.9743200000000047</v>
      </c>
      <c r="Q99" s="114">
        <f t="shared" si="12"/>
        <v>1.1215999999999995</v>
      </c>
      <c r="R99" s="114">
        <f t="shared" si="12"/>
        <v>0.42288000000000109</v>
      </c>
      <c r="S99" s="114">
        <f t="shared" si="12"/>
        <v>2.095759999999999</v>
      </c>
      <c r="T99" s="114">
        <f t="shared" si="12"/>
        <v>1.3454400000000022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33.82</v>
      </c>
      <c r="E3">
        <f>GT!N3</f>
        <v>0</v>
      </c>
      <c r="F3">
        <f>B3+C3</f>
        <v>75</v>
      </c>
      <c r="G3">
        <f>D3+E3-X3</f>
        <v>33.82</v>
      </c>
      <c r="H3" s="112"/>
      <c r="I3">
        <f>BRPL_EOD!AA3+BRPL_EOD!AB3</f>
        <v>14.08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10.06</v>
      </c>
      <c r="N3">
        <f t="shared" ref="N3:N66" si="0">SUM(I3:M3)</f>
        <v>34.22</v>
      </c>
      <c r="O3" s="112">
        <f t="shared" ref="O3:O66" si="1">G3-N3</f>
        <v>-0.39999999999999858</v>
      </c>
      <c r="P3">
        <v>13.915417884278201</v>
      </c>
      <c r="Q3">
        <v>7.9064874342489775</v>
      </c>
      <c r="R3">
        <v>0</v>
      </c>
      <c r="S3">
        <v>2.0556867329047344</v>
      </c>
      <c r="T3">
        <v>9.9424079485680892</v>
      </c>
      <c r="U3" s="114">
        <f t="shared" ref="U3:U66" si="2">SUM(P3:T3)</f>
        <v>33.820000000000007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14.08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10.06</v>
      </c>
      <c r="N4">
        <f t="shared" si="0"/>
        <v>34.22</v>
      </c>
      <c r="O4" s="112">
        <f t="shared" si="1"/>
        <v>0.38000000000000256</v>
      </c>
      <c r="P4">
        <v>14.236353009935712</v>
      </c>
      <c r="Q4">
        <v>8.0888369374634728</v>
      </c>
      <c r="R4">
        <v>0</v>
      </c>
      <c r="S4">
        <v>2.1030976037405029</v>
      </c>
      <c r="T4">
        <v>10.171712448860317</v>
      </c>
      <c r="U4" s="114">
        <f t="shared" si="2"/>
        <v>34.600000000000009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10.06</v>
      </c>
      <c r="N5">
        <f t="shared" si="0"/>
        <v>34.22</v>
      </c>
      <c r="O5" s="112">
        <f t="shared" si="1"/>
        <v>0.38000000000000256</v>
      </c>
      <c r="P5">
        <v>14.236353009935712</v>
      </c>
      <c r="Q5">
        <v>8.0888369374634728</v>
      </c>
      <c r="R5">
        <v>0</v>
      </c>
      <c r="S5">
        <v>2.1030976037405029</v>
      </c>
      <c r="T5">
        <v>10.171712448860317</v>
      </c>
      <c r="U5" s="114">
        <f t="shared" si="2"/>
        <v>34.600000000000009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10.06</v>
      </c>
      <c r="N6">
        <f t="shared" si="0"/>
        <v>34.22</v>
      </c>
      <c r="O6" s="112">
        <f t="shared" si="1"/>
        <v>0.38000000000000256</v>
      </c>
      <c r="P6">
        <v>14.236353009935712</v>
      </c>
      <c r="Q6">
        <v>8.0888369374634728</v>
      </c>
      <c r="R6">
        <v>0</v>
      </c>
      <c r="S6">
        <v>2.1030976037405029</v>
      </c>
      <c r="T6">
        <v>10.171712448860317</v>
      </c>
      <c r="U6" s="114">
        <f t="shared" si="2"/>
        <v>34.600000000000009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10.06</v>
      </c>
      <c r="N7">
        <f t="shared" si="0"/>
        <v>34.22</v>
      </c>
      <c r="O7" s="112">
        <f t="shared" si="1"/>
        <v>0.38000000000000256</v>
      </c>
      <c r="P7">
        <v>14.236353009935712</v>
      </c>
      <c r="Q7">
        <v>8.0888369374634728</v>
      </c>
      <c r="R7">
        <v>0</v>
      </c>
      <c r="S7">
        <v>2.1030976037405029</v>
      </c>
      <c r="T7">
        <v>10.171712448860317</v>
      </c>
      <c r="U7" s="114">
        <f t="shared" si="2"/>
        <v>34.600000000000009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10.06</v>
      </c>
      <c r="N8">
        <f t="shared" si="0"/>
        <v>34.22</v>
      </c>
      <c r="O8" s="112">
        <f t="shared" si="1"/>
        <v>0.38000000000000256</v>
      </c>
      <c r="P8">
        <v>14.236353009935712</v>
      </c>
      <c r="Q8">
        <v>8.0888369374634728</v>
      </c>
      <c r="R8">
        <v>0</v>
      </c>
      <c r="S8">
        <v>2.1030976037405029</v>
      </c>
      <c r="T8">
        <v>10.171712448860317</v>
      </c>
      <c r="U8" s="114">
        <f t="shared" si="2"/>
        <v>34.600000000000009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10.06</v>
      </c>
      <c r="N9">
        <f t="shared" si="0"/>
        <v>34.22</v>
      </c>
      <c r="O9" s="112">
        <f t="shared" si="1"/>
        <v>0.38000000000000256</v>
      </c>
      <c r="P9">
        <v>14.236353009935712</v>
      </c>
      <c r="Q9">
        <v>8.0888369374634728</v>
      </c>
      <c r="R9">
        <v>0</v>
      </c>
      <c r="S9">
        <v>2.1030976037405029</v>
      </c>
      <c r="T9">
        <v>10.171712448860317</v>
      </c>
      <c r="U9" s="114">
        <f t="shared" si="2"/>
        <v>34.600000000000009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10.06</v>
      </c>
      <c r="N10">
        <f t="shared" si="0"/>
        <v>34.22</v>
      </c>
      <c r="O10" s="112">
        <f t="shared" si="1"/>
        <v>0.38000000000000256</v>
      </c>
      <c r="P10">
        <v>14.236353009935712</v>
      </c>
      <c r="Q10">
        <v>8.0888369374634728</v>
      </c>
      <c r="R10">
        <v>0</v>
      </c>
      <c r="S10">
        <v>2.1030976037405029</v>
      </c>
      <c r="T10">
        <v>10.171712448860317</v>
      </c>
      <c r="U10" s="114">
        <f t="shared" si="2"/>
        <v>34.600000000000009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14.08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10.06</v>
      </c>
      <c r="N11">
        <f t="shared" si="0"/>
        <v>34.22</v>
      </c>
      <c r="O11" s="112">
        <f t="shared" si="1"/>
        <v>0.38000000000000256</v>
      </c>
      <c r="P11">
        <v>14.236353009935712</v>
      </c>
      <c r="Q11">
        <v>8.0888369374634728</v>
      </c>
      <c r="R11">
        <v>0</v>
      </c>
      <c r="S11">
        <v>2.1030976037405029</v>
      </c>
      <c r="T11">
        <v>10.171712448860317</v>
      </c>
      <c r="U11" s="114">
        <f t="shared" si="2"/>
        <v>34.600000000000009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14.08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10.06</v>
      </c>
      <c r="N12">
        <f t="shared" si="0"/>
        <v>34.22</v>
      </c>
      <c r="O12" s="112">
        <f t="shared" si="1"/>
        <v>0.38000000000000256</v>
      </c>
      <c r="P12">
        <v>14.236353009935712</v>
      </c>
      <c r="Q12">
        <v>8.0888369374634728</v>
      </c>
      <c r="R12">
        <v>0</v>
      </c>
      <c r="S12">
        <v>2.1030976037405029</v>
      </c>
      <c r="T12">
        <v>10.171712448860317</v>
      </c>
      <c r="U12" s="114">
        <f t="shared" si="2"/>
        <v>34.600000000000009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14.08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10.06</v>
      </c>
      <c r="N13">
        <f t="shared" si="0"/>
        <v>34.22</v>
      </c>
      <c r="O13" s="112">
        <f t="shared" si="1"/>
        <v>0.38000000000000256</v>
      </c>
      <c r="P13">
        <v>14.236353009935712</v>
      </c>
      <c r="Q13">
        <v>8.0888369374634728</v>
      </c>
      <c r="R13">
        <v>0</v>
      </c>
      <c r="S13">
        <v>2.1030976037405029</v>
      </c>
      <c r="T13">
        <v>10.171712448860317</v>
      </c>
      <c r="U13" s="114">
        <f t="shared" si="2"/>
        <v>34.600000000000009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14.08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10.06</v>
      </c>
      <c r="N14">
        <f t="shared" si="0"/>
        <v>34.22</v>
      </c>
      <c r="O14" s="112">
        <f t="shared" si="1"/>
        <v>0.38000000000000256</v>
      </c>
      <c r="P14">
        <v>14.236353009935712</v>
      </c>
      <c r="Q14">
        <v>8.0888369374634728</v>
      </c>
      <c r="R14">
        <v>0</v>
      </c>
      <c r="S14">
        <v>2.1030976037405029</v>
      </c>
      <c r="T14">
        <v>10.171712448860317</v>
      </c>
      <c r="U14" s="114">
        <f t="shared" si="2"/>
        <v>34.600000000000009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14.08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10.06</v>
      </c>
      <c r="N15">
        <f t="shared" si="0"/>
        <v>34.22</v>
      </c>
      <c r="O15" s="112">
        <f t="shared" si="1"/>
        <v>0.38000000000000256</v>
      </c>
      <c r="P15">
        <v>14.236353009935712</v>
      </c>
      <c r="Q15">
        <v>8.0888369374634728</v>
      </c>
      <c r="R15">
        <v>0</v>
      </c>
      <c r="S15">
        <v>2.1030976037405029</v>
      </c>
      <c r="T15">
        <v>10.171712448860317</v>
      </c>
      <c r="U15" s="114">
        <f t="shared" si="2"/>
        <v>34.600000000000009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14.08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10.06</v>
      </c>
      <c r="N16">
        <f t="shared" si="0"/>
        <v>34.22</v>
      </c>
      <c r="O16" s="112">
        <f t="shared" si="1"/>
        <v>0.38000000000000256</v>
      </c>
      <c r="P16">
        <v>14.236353009935712</v>
      </c>
      <c r="Q16">
        <v>8.0888369374634728</v>
      </c>
      <c r="R16">
        <v>0</v>
      </c>
      <c r="S16">
        <v>2.1030976037405029</v>
      </c>
      <c r="T16">
        <v>10.171712448860317</v>
      </c>
      <c r="U16" s="114">
        <f t="shared" si="2"/>
        <v>34.600000000000009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14.08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10.06</v>
      </c>
      <c r="N17">
        <f t="shared" si="0"/>
        <v>34.22</v>
      </c>
      <c r="O17" s="112">
        <f t="shared" si="1"/>
        <v>0.38000000000000256</v>
      </c>
      <c r="P17">
        <v>14.236353009935712</v>
      </c>
      <c r="Q17">
        <v>8.0888369374634728</v>
      </c>
      <c r="R17">
        <v>0</v>
      </c>
      <c r="S17">
        <v>2.1030976037405029</v>
      </c>
      <c r="T17">
        <v>10.171712448860317</v>
      </c>
      <c r="U17" s="114">
        <f t="shared" si="2"/>
        <v>34.600000000000009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14.08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10.06</v>
      </c>
      <c r="N18">
        <f t="shared" si="0"/>
        <v>34.22</v>
      </c>
      <c r="O18" s="112">
        <f t="shared" si="1"/>
        <v>0.38000000000000256</v>
      </c>
      <c r="P18">
        <v>14.236353009935712</v>
      </c>
      <c r="Q18">
        <v>8.0888369374634728</v>
      </c>
      <c r="R18">
        <v>0</v>
      </c>
      <c r="S18">
        <v>2.1030976037405029</v>
      </c>
      <c r="T18">
        <v>10.171712448860317</v>
      </c>
      <c r="U18" s="114">
        <f t="shared" si="2"/>
        <v>34.600000000000009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14.08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10.06</v>
      </c>
      <c r="N19">
        <f t="shared" si="0"/>
        <v>34.22</v>
      </c>
      <c r="O19" s="112">
        <f t="shared" si="1"/>
        <v>0.38000000000000256</v>
      </c>
      <c r="P19">
        <v>14.236353009935712</v>
      </c>
      <c r="Q19">
        <v>8.0888369374634728</v>
      </c>
      <c r="R19">
        <v>0</v>
      </c>
      <c r="S19">
        <v>2.1030976037405029</v>
      </c>
      <c r="T19">
        <v>10.171712448860317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14.08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10.06</v>
      </c>
      <c r="N20">
        <f t="shared" si="0"/>
        <v>34.22</v>
      </c>
      <c r="O20" s="112">
        <f t="shared" si="1"/>
        <v>0.38000000000000256</v>
      </c>
      <c r="P20">
        <v>14.236353009935712</v>
      </c>
      <c r="Q20">
        <v>8.0888369374634728</v>
      </c>
      <c r="R20">
        <v>0</v>
      </c>
      <c r="S20">
        <v>2.1030976037405029</v>
      </c>
      <c r="T20">
        <v>10.171712448860317</v>
      </c>
      <c r="U20" s="114">
        <f t="shared" si="2"/>
        <v>34.600000000000009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14.08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10.06</v>
      </c>
      <c r="N21">
        <f t="shared" si="0"/>
        <v>34.22</v>
      </c>
      <c r="O21" s="112">
        <f t="shared" si="1"/>
        <v>0.38000000000000256</v>
      </c>
      <c r="P21">
        <v>14.236353009935712</v>
      </c>
      <c r="Q21">
        <v>8.0888369374634728</v>
      </c>
      <c r="R21">
        <v>0</v>
      </c>
      <c r="S21">
        <v>2.1030976037405029</v>
      </c>
      <c r="T21">
        <v>10.171712448860317</v>
      </c>
      <c r="U21" s="114">
        <f t="shared" si="2"/>
        <v>34.600000000000009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14.08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10.06</v>
      </c>
      <c r="N22">
        <f t="shared" si="0"/>
        <v>34.22</v>
      </c>
      <c r="O22" s="112">
        <f t="shared" si="1"/>
        <v>0.38000000000000256</v>
      </c>
      <c r="P22">
        <v>14.236353009935712</v>
      </c>
      <c r="Q22">
        <v>8.0888369374634728</v>
      </c>
      <c r="R22">
        <v>0</v>
      </c>
      <c r="S22">
        <v>2.1030976037405029</v>
      </c>
      <c r="T22">
        <v>10.171712448860317</v>
      </c>
      <c r="U22" s="114">
        <f t="shared" si="2"/>
        <v>34.600000000000009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14.08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10.06</v>
      </c>
      <c r="N23">
        <f t="shared" si="0"/>
        <v>34.22</v>
      </c>
      <c r="O23" s="112">
        <f t="shared" si="1"/>
        <v>0.38000000000000256</v>
      </c>
      <c r="P23">
        <v>14.236353009935712</v>
      </c>
      <c r="Q23">
        <v>8.0888369374634728</v>
      </c>
      <c r="R23">
        <v>0</v>
      </c>
      <c r="S23">
        <v>2.1030976037405029</v>
      </c>
      <c r="T23">
        <v>10.171712448860317</v>
      </c>
      <c r="U23" s="114">
        <f t="shared" si="2"/>
        <v>34.600000000000009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14.08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10.06</v>
      </c>
      <c r="N24">
        <f t="shared" si="0"/>
        <v>34.22</v>
      </c>
      <c r="O24" s="112">
        <f t="shared" si="1"/>
        <v>0.38000000000000256</v>
      </c>
      <c r="P24">
        <v>14.236353009935712</v>
      </c>
      <c r="Q24">
        <v>8.0888369374634728</v>
      </c>
      <c r="R24">
        <v>0</v>
      </c>
      <c r="S24">
        <v>2.1030976037405029</v>
      </c>
      <c r="T24">
        <v>10.171712448860317</v>
      </c>
      <c r="U24" s="114">
        <f t="shared" si="2"/>
        <v>34.600000000000009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14.08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10.06</v>
      </c>
      <c r="N25">
        <f t="shared" si="0"/>
        <v>34.22</v>
      </c>
      <c r="O25" s="112">
        <f t="shared" si="1"/>
        <v>0.38000000000000256</v>
      </c>
      <c r="P25">
        <v>14.236353009935712</v>
      </c>
      <c r="Q25">
        <v>8.0888369374634728</v>
      </c>
      <c r="R25">
        <v>0</v>
      </c>
      <c r="S25">
        <v>2.1030976037405029</v>
      </c>
      <c r="T25">
        <v>10.171712448860317</v>
      </c>
      <c r="U25" s="114">
        <f t="shared" si="2"/>
        <v>34.600000000000009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14.08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10.06</v>
      </c>
      <c r="N26">
        <f t="shared" si="0"/>
        <v>34.22</v>
      </c>
      <c r="O26" s="112">
        <f t="shared" si="1"/>
        <v>0.38000000000000256</v>
      </c>
      <c r="P26">
        <v>14.236353009935712</v>
      </c>
      <c r="Q26">
        <v>8.0888369374634728</v>
      </c>
      <c r="R26">
        <v>0</v>
      </c>
      <c r="S26">
        <v>2.1030976037405029</v>
      </c>
      <c r="T26">
        <v>10.171712448860317</v>
      </c>
      <c r="U26" s="114">
        <f t="shared" si="2"/>
        <v>34.600000000000009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14.08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10.06</v>
      </c>
      <c r="N27">
        <f t="shared" si="0"/>
        <v>34.22</v>
      </c>
      <c r="O27" s="112">
        <f t="shared" si="1"/>
        <v>0.38000000000000256</v>
      </c>
      <c r="P27">
        <v>14.236353009935712</v>
      </c>
      <c r="Q27">
        <v>8.0888369374634728</v>
      </c>
      <c r="R27">
        <v>0</v>
      </c>
      <c r="S27">
        <v>2.1030976037405029</v>
      </c>
      <c r="T27">
        <v>10.171712448860317</v>
      </c>
      <c r="U27" s="114">
        <f t="shared" si="2"/>
        <v>34.600000000000009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14.08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10.06</v>
      </c>
      <c r="N28">
        <f t="shared" si="0"/>
        <v>34.22</v>
      </c>
      <c r="O28" s="112">
        <f t="shared" si="1"/>
        <v>0.38000000000000256</v>
      </c>
      <c r="P28">
        <v>14.236353009935712</v>
      </c>
      <c r="Q28">
        <v>8.0888369374634728</v>
      </c>
      <c r="R28">
        <v>0</v>
      </c>
      <c r="S28">
        <v>2.1030976037405029</v>
      </c>
      <c r="T28">
        <v>10.171712448860317</v>
      </c>
      <c r="U28" s="114">
        <f t="shared" si="2"/>
        <v>34.600000000000009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14.08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10.06</v>
      </c>
      <c r="N29">
        <f t="shared" si="0"/>
        <v>34.22</v>
      </c>
      <c r="O29" s="112">
        <f t="shared" si="1"/>
        <v>0.38000000000000256</v>
      </c>
      <c r="P29">
        <v>14.236353009935712</v>
      </c>
      <c r="Q29">
        <v>8.0888369374634728</v>
      </c>
      <c r="R29">
        <v>0</v>
      </c>
      <c r="S29">
        <v>2.1030976037405029</v>
      </c>
      <c r="T29">
        <v>10.171712448860317</v>
      </c>
      <c r="U29" s="114">
        <f t="shared" si="2"/>
        <v>34.600000000000009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14.08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10.06</v>
      </c>
      <c r="N30">
        <f t="shared" si="0"/>
        <v>34.22</v>
      </c>
      <c r="O30" s="112">
        <f t="shared" si="1"/>
        <v>0.38000000000000256</v>
      </c>
      <c r="P30">
        <v>14.236353009935712</v>
      </c>
      <c r="Q30">
        <v>8.0888369374634728</v>
      </c>
      <c r="R30">
        <v>0</v>
      </c>
      <c r="S30">
        <v>2.1030976037405029</v>
      </c>
      <c r="T30">
        <v>10.171712448860317</v>
      </c>
      <c r="U30" s="114">
        <f t="shared" si="2"/>
        <v>34.600000000000009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10.06</v>
      </c>
      <c r="N31">
        <f t="shared" si="0"/>
        <v>34.22</v>
      </c>
      <c r="O31" s="112">
        <f t="shared" si="1"/>
        <v>0.38000000000000256</v>
      </c>
      <c r="P31">
        <v>14.236353009935712</v>
      </c>
      <c r="Q31">
        <v>8.0888369374634728</v>
      </c>
      <c r="R31">
        <v>0</v>
      </c>
      <c r="S31">
        <v>2.1030976037405029</v>
      </c>
      <c r="T31">
        <v>10.171712448860317</v>
      </c>
      <c r="U31" s="114">
        <f t="shared" si="2"/>
        <v>34.600000000000009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10.06</v>
      </c>
      <c r="N32">
        <f t="shared" si="0"/>
        <v>34.22</v>
      </c>
      <c r="O32" s="112">
        <f t="shared" si="1"/>
        <v>0.38000000000000256</v>
      </c>
      <c r="P32">
        <v>14.236353009935712</v>
      </c>
      <c r="Q32">
        <v>8.0888369374634728</v>
      </c>
      <c r="R32">
        <v>0</v>
      </c>
      <c r="S32">
        <v>2.1030976037405029</v>
      </c>
      <c r="T32">
        <v>10.171712448860317</v>
      </c>
      <c r="U32" s="114">
        <f t="shared" si="2"/>
        <v>34.600000000000009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14.08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10.06</v>
      </c>
      <c r="N33">
        <f t="shared" si="0"/>
        <v>34.22</v>
      </c>
      <c r="O33" s="112">
        <f t="shared" si="1"/>
        <v>0.38000000000000256</v>
      </c>
      <c r="P33">
        <v>14.236353009935712</v>
      </c>
      <c r="Q33">
        <v>8.0888369374634728</v>
      </c>
      <c r="R33">
        <v>0</v>
      </c>
      <c r="S33">
        <v>2.1030976037405029</v>
      </c>
      <c r="T33">
        <v>10.171712448860317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14.08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10.06</v>
      </c>
      <c r="N34">
        <f t="shared" si="0"/>
        <v>34.22</v>
      </c>
      <c r="O34" s="112">
        <f t="shared" si="1"/>
        <v>0.38000000000000256</v>
      </c>
      <c r="P34">
        <v>14.236353009935712</v>
      </c>
      <c r="Q34">
        <v>8.0888369374634728</v>
      </c>
      <c r="R34">
        <v>0</v>
      </c>
      <c r="S34">
        <v>2.1030976037405029</v>
      </c>
      <c r="T34">
        <v>10.171712448860317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14.08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10.06</v>
      </c>
      <c r="N35">
        <f t="shared" si="0"/>
        <v>34.22</v>
      </c>
      <c r="O35" s="112">
        <f t="shared" si="1"/>
        <v>0.38000000000000256</v>
      </c>
      <c r="P35">
        <v>14.236353009935712</v>
      </c>
      <c r="Q35">
        <v>8.0888369374634728</v>
      </c>
      <c r="R35">
        <v>0</v>
      </c>
      <c r="S35">
        <v>2.1030976037405029</v>
      </c>
      <c r="T35">
        <v>10.171712448860317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14.08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10.06</v>
      </c>
      <c r="N36">
        <f t="shared" si="0"/>
        <v>34.22</v>
      </c>
      <c r="O36" s="112">
        <f t="shared" si="1"/>
        <v>0.38000000000000256</v>
      </c>
      <c r="P36">
        <v>14.236353009935712</v>
      </c>
      <c r="Q36">
        <v>8.0888369374634728</v>
      </c>
      <c r="R36">
        <v>0</v>
      </c>
      <c r="S36">
        <v>2.1030976037405029</v>
      </c>
      <c r="T36">
        <v>10.171712448860317</v>
      </c>
      <c r="U36" s="114">
        <f t="shared" si="2"/>
        <v>34.600000000000009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14.08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10.06</v>
      </c>
      <c r="N37">
        <f t="shared" si="0"/>
        <v>34.22</v>
      </c>
      <c r="O37" s="112">
        <f t="shared" si="1"/>
        <v>0.38000000000000256</v>
      </c>
      <c r="P37">
        <v>14.236353009935712</v>
      </c>
      <c r="Q37">
        <v>8.0888369374634728</v>
      </c>
      <c r="R37">
        <v>0</v>
      </c>
      <c r="S37">
        <v>2.1030976037405029</v>
      </c>
      <c r="T37">
        <v>10.171712448860317</v>
      </c>
      <c r="U37" s="114">
        <f t="shared" si="2"/>
        <v>34.600000000000009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14.08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10.06</v>
      </c>
      <c r="N38">
        <f t="shared" si="0"/>
        <v>34.22</v>
      </c>
      <c r="O38" s="112">
        <f t="shared" si="1"/>
        <v>0.38000000000000256</v>
      </c>
      <c r="P38">
        <v>14.236353009935712</v>
      </c>
      <c r="Q38">
        <v>8.0888369374634728</v>
      </c>
      <c r="R38">
        <v>0</v>
      </c>
      <c r="S38">
        <v>2.1030976037405029</v>
      </c>
      <c r="T38">
        <v>10.171712448860317</v>
      </c>
      <c r="U38" s="114">
        <f t="shared" si="2"/>
        <v>34.600000000000009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14.08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10.06</v>
      </c>
      <c r="N39">
        <f t="shared" si="0"/>
        <v>34.22</v>
      </c>
      <c r="O39" s="112">
        <f t="shared" si="1"/>
        <v>7.9999999999998295E-2</v>
      </c>
      <c r="P39">
        <v>14.112916423144359</v>
      </c>
      <c r="Q39">
        <v>8.0187025131502043</v>
      </c>
      <c r="R39">
        <v>0</v>
      </c>
      <c r="S39">
        <v>2.0848626534190533</v>
      </c>
      <c r="T39">
        <v>10.083518410286382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14.08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10.06</v>
      </c>
      <c r="N40">
        <f t="shared" si="0"/>
        <v>34.22</v>
      </c>
      <c r="O40" s="112">
        <f t="shared" si="1"/>
        <v>7.9999999999998295E-2</v>
      </c>
      <c r="P40">
        <v>14.112916423144359</v>
      </c>
      <c r="Q40">
        <v>8.0187025131502043</v>
      </c>
      <c r="R40">
        <v>0</v>
      </c>
      <c r="S40">
        <v>2.0848626534190533</v>
      </c>
      <c r="T40">
        <v>10.083518410286382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14.08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10.06</v>
      </c>
      <c r="N41">
        <f t="shared" si="0"/>
        <v>34.22</v>
      </c>
      <c r="O41" s="112">
        <f t="shared" si="1"/>
        <v>7.9999999999998295E-2</v>
      </c>
      <c r="P41">
        <v>14.112916423144359</v>
      </c>
      <c r="Q41">
        <v>8.0187025131502043</v>
      </c>
      <c r="R41">
        <v>0</v>
      </c>
      <c r="S41">
        <v>2.0848626534190533</v>
      </c>
      <c r="T41">
        <v>10.083518410286382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14.08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10.06</v>
      </c>
      <c r="N42">
        <f t="shared" si="0"/>
        <v>34.22</v>
      </c>
      <c r="O42" s="112">
        <f t="shared" si="1"/>
        <v>7.9999999999998295E-2</v>
      </c>
      <c r="P42">
        <v>14.112916423144359</v>
      </c>
      <c r="Q42">
        <v>8.0187025131502043</v>
      </c>
      <c r="R42">
        <v>0</v>
      </c>
      <c r="S42">
        <v>2.0848626534190533</v>
      </c>
      <c r="T42">
        <v>10.083518410286382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14.08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10.06</v>
      </c>
      <c r="N43">
        <f t="shared" si="0"/>
        <v>34.22</v>
      </c>
      <c r="O43" s="112">
        <f t="shared" si="1"/>
        <v>7.9999999999998295E-2</v>
      </c>
      <c r="P43">
        <v>14.112916423144359</v>
      </c>
      <c r="Q43">
        <v>8.0187025131502043</v>
      </c>
      <c r="R43">
        <v>0</v>
      </c>
      <c r="S43">
        <v>2.0848626534190533</v>
      </c>
      <c r="T43">
        <v>10.083518410286382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14.08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10.06</v>
      </c>
      <c r="N44">
        <f t="shared" si="0"/>
        <v>34.22</v>
      </c>
      <c r="O44" s="112">
        <f t="shared" si="1"/>
        <v>7.9999999999998295E-2</v>
      </c>
      <c r="P44">
        <v>14.112916423144359</v>
      </c>
      <c r="Q44">
        <v>8.0187025131502043</v>
      </c>
      <c r="R44">
        <v>0</v>
      </c>
      <c r="S44">
        <v>2.0848626534190533</v>
      </c>
      <c r="T44">
        <v>10.083518410286382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14.08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10.06</v>
      </c>
      <c r="N45">
        <f t="shared" si="0"/>
        <v>34.22</v>
      </c>
      <c r="O45" s="112">
        <f t="shared" si="1"/>
        <v>7.9999999999998295E-2</v>
      </c>
      <c r="P45">
        <v>14.112916423144359</v>
      </c>
      <c r="Q45">
        <v>8.0187025131502043</v>
      </c>
      <c r="R45">
        <v>0</v>
      </c>
      <c r="S45">
        <v>2.0848626534190533</v>
      </c>
      <c r="T45">
        <v>10.083518410286382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14.08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10.06</v>
      </c>
      <c r="N46">
        <f t="shared" si="0"/>
        <v>34.22</v>
      </c>
      <c r="O46" s="112">
        <f t="shared" si="1"/>
        <v>7.9999999999998295E-2</v>
      </c>
      <c r="P46">
        <v>14.112916423144359</v>
      </c>
      <c r="Q46">
        <v>8.0187025131502043</v>
      </c>
      <c r="R46">
        <v>0</v>
      </c>
      <c r="S46">
        <v>2.0848626534190533</v>
      </c>
      <c r="T46">
        <v>10.083518410286382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10.06</v>
      </c>
      <c r="N47">
        <f t="shared" si="0"/>
        <v>34.22</v>
      </c>
      <c r="O47" s="112">
        <f t="shared" si="1"/>
        <v>7.9999999999998295E-2</v>
      </c>
      <c r="P47">
        <v>14.112916423144359</v>
      </c>
      <c r="Q47">
        <v>8.0187025131502043</v>
      </c>
      <c r="R47">
        <v>0</v>
      </c>
      <c r="S47">
        <v>2.0848626534190533</v>
      </c>
      <c r="T47">
        <v>10.083518410286382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14.08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10.06</v>
      </c>
      <c r="N48">
        <f t="shared" si="0"/>
        <v>34.22</v>
      </c>
      <c r="O48" s="112">
        <f t="shared" si="1"/>
        <v>7.9999999999998295E-2</v>
      </c>
      <c r="P48">
        <v>14.112916423144359</v>
      </c>
      <c r="Q48">
        <v>8.0187025131502043</v>
      </c>
      <c r="R48">
        <v>0</v>
      </c>
      <c r="S48">
        <v>2.0848626534190533</v>
      </c>
      <c r="T48">
        <v>10.083518410286382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10.06</v>
      </c>
      <c r="N49">
        <f t="shared" si="0"/>
        <v>34.22</v>
      </c>
      <c r="O49" s="112">
        <f t="shared" si="1"/>
        <v>7.9999999999998295E-2</v>
      </c>
      <c r="P49">
        <v>14.112916423144359</v>
      </c>
      <c r="Q49">
        <v>8.0187025131502043</v>
      </c>
      <c r="R49">
        <v>0</v>
      </c>
      <c r="S49">
        <v>2.0848626534190533</v>
      </c>
      <c r="T49">
        <v>10.083518410286382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14.08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10.06</v>
      </c>
      <c r="N50">
        <f t="shared" si="0"/>
        <v>34.22</v>
      </c>
      <c r="O50" s="112">
        <f t="shared" si="1"/>
        <v>7.9999999999998295E-2</v>
      </c>
      <c r="P50">
        <v>14.112916423144359</v>
      </c>
      <c r="Q50">
        <v>8.0187025131502043</v>
      </c>
      <c r="R50">
        <v>0</v>
      </c>
      <c r="S50">
        <v>2.0848626534190533</v>
      </c>
      <c r="T50">
        <v>10.083518410286382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14.08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10.06</v>
      </c>
      <c r="N51">
        <f t="shared" si="0"/>
        <v>34.22</v>
      </c>
      <c r="O51" s="112">
        <f t="shared" si="1"/>
        <v>7.9999999999998295E-2</v>
      </c>
      <c r="P51">
        <v>14.112916423144359</v>
      </c>
      <c r="Q51">
        <v>8.0187025131502043</v>
      </c>
      <c r="R51">
        <v>0</v>
      </c>
      <c r="S51">
        <v>2.0848626534190533</v>
      </c>
      <c r="T51">
        <v>10.083518410286382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14.08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10.06</v>
      </c>
      <c r="N52">
        <f t="shared" si="0"/>
        <v>34.22</v>
      </c>
      <c r="O52" s="112">
        <f t="shared" si="1"/>
        <v>7.9999999999998295E-2</v>
      </c>
      <c r="P52">
        <v>14.112916423144359</v>
      </c>
      <c r="Q52">
        <v>8.0187025131502043</v>
      </c>
      <c r="R52">
        <v>0</v>
      </c>
      <c r="S52">
        <v>2.0848626534190533</v>
      </c>
      <c r="T52">
        <v>10.083518410286382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14.08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10.06</v>
      </c>
      <c r="N53">
        <f t="shared" si="0"/>
        <v>34.22</v>
      </c>
      <c r="O53" s="112">
        <f t="shared" si="1"/>
        <v>7.9999999999998295E-2</v>
      </c>
      <c r="P53">
        <v>14.112916423144359</v>
      </c>
      <c r="Q53">
        <v>8.0187025131502043</v>
      </c>
      <c r="R53">
        <v>0</v>
      </c>
      <c r="S53">
        <v>2.0848626534190533</v>
      </c>
      <c r="T53">
        <v>10.083518410286382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14.08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10.06</v>
      </c>
      <c r="N54">
        <f t="shared" si="0"/>
        <v>34.22</v>
      </c>
      <c r="O54" s="112">
        <f t="shared" si="1"/>
        <v>7.9999999999998295E-2</v>
      </c>
      <c r="P54">
        <v>14.112916423144359</v>
      </c>
      <c r="Q54">
        <v>8.0187025131502043</v>
      </c>
      <c r="R54">
        <v>0</v>
      </c>
      <c r="S54">
        <v>2.0848626534190533</v>
      </c>
      <c r="T54">
        <v>10.083518410286382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14.08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10.06</v>
      </c>
      <c r="N55">
        <f t="shared" si="0"/>
        <v>34.22</v>
      </c>
      <c r="O55" s="112">
        <f t="shared" si="1"/>
        <v>7.9999999999998295E-2</v>
      </c>
      <c r="P55">
        <v>14.112916423144359</v>
      </c>
      <c r="Q55">
        <v>8.0187025131502043</v>
      </c>
      <c r="R55">
        <v>0</v>
      </c>
      <c r="S55">
        <v>2.0848626534190533</v>
      </c>
      <c r="T55">
        <v>10.083518410286382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14.08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10.06</v>
      </c>
      <c r="N56">
        <f t="shared" si="0"/>
        <v>34.22</v>
      </c>
      <c r="O56" s="112">
        <f t="shared" si="1"/>
        <v>7.9999999999998295E-2</v>
      </c>
      <c r="P56">
        <v>14.112916423144359</v>
      </c>
      <c r="Q56">
        <v>8.0187025131502043</v>
      </c>
      <c r="R56">
        <v>0</v>
      </c>
      <c r="S56">
        <v>2.0848626534190533</v>
      </c>
      <c r="T56">
        <v>10.083518410286382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14.08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10.06</v>
      </c>
      <c r="N57">
        <f t="shared" si="0"/>
        <v>34.22</v>
      </c>
      <c r="O57" s="112">
        <f t="shared" si="1"/>
        <v>7.9999999999998295E-2</v>
      </c>
      <c r="P57">
        <v>14.112916423144359</v>
      </c>
      <c r="Q57">
        <v>8.0187025131502043</v>
      </c>
      <c r="R57">
        <v>0</v>
      </c>
      <c r="S57">
        <v>2.0848626534190533</v>
      </c>
      <c r="T57">
        <v>10.083518410286382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14.08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10.06</v>
      </c>
      <c r="N58">
        <f t="shared" si="0"/>
        <v>34.22</v>
      </c>
      <c r="O58" s="112">
        <f t="shared" si="1"/>
        <v>7.9999999999998295E-2</v>
      </c>
      <c r="P58">
        <v>14.112916423144359</v>
      </c>
      <c r="Q58">
        <v>8.0187025131502043</v>
      </c>
      <c r="R58">
        <v>0</v>
      </c>
      <c r="S58">
        <v>2.0848626534190533</v>
      </c>
      <c r="T58">
        <v>10.083518410286382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14.08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10.06</v>
      </c>
      <c r="N59">
        <f t="shared" si="0"/>
        <v>34.22</v>
      </c>
      <c r="O59" s="112">
        <f t="shared" si="1"/>
        <v>7.9999999999998295E-2</v>
      </c>
      <c r="P59">
        <v>14.112916423144359</v>
      </c>
      <c r="Q59">
        <v>8.0187025131502043</v>
      </c>
      <c r="R59">
        <v>0</v>
      </c>
      <c r="S59">
        <v>2.0848626534190533</v>
      </c>
      <c r="T59">
        <v>10.083518410286382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14.08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10.06</v>
      </c>
      <c r="N60">
        <f t="shared" si="0"/>
        <v>34.22</v>
      </c>
      <c r="O60" s="112">
        <f t="shared" si="1"/>
        <v>7.9999999999998295E-2</v>
      </c>
      <c r="P60">
        <v>14.112916423144359</v>
      </c>
      <c r="Q60">
        <v>8.0187025131502043</v>
      </c>
      <c r="R60">
        <v>0</v>
      </c>
      <c r="S60">
        <v>2.0848626534190533</v>
      </c>
      <c r="T60">
        <v>10.083518410286382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14.08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10.06</v>
      </c>
      <c r="N61">
        <f t="shared" si="0"/>
        <v>34.22</v>
      </c>
      <c r="O61" s="112">
        <f t="shared" si="1"/>
        <v>7.9999999999998295E-2</v>
      </c>
      <c r="P61">
        <v>14.112916423144359</v>
      </c>
      <c r="Q61">
        <v>8.0187025131502043</v>
      </c>
      <c r="R61">
        <v>0</v>
      </c>
      <c r="S61">
        <v>2.0848626534190533</v>
      </c>
      <c r="T61">
        <v>10.083518410286382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14.08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10.06</v>
      </c>
      <c r="N62">
        <f t="shared" si="0"/>
        <v>34.22</v>
      </c>
      <c r="O62" s="112">
        <f t="shared" si="1"/>
        <v>7.9999999999998295E-2</v>
      </c>
      <c r="P62">
        <v>14.112916423144359</v>
      </c>
      <c r="Q62">
        <v>8.0187025131502043</v>
      </c>
      <c r="R62">
        <v>0</v>
      </c>
      <c r="S62">
        <v>2.0848626534190533</v>
      </c>
      <c r="T62">
        <v>10.083518410286382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14.08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10.06</v>
      </c>
      <c r="N63">
        <f t="shared" si="0"/>
        <v>34.22</v>
      </c>
      <c r="O63" s="112">
        <f t="shared" si="1"/>
        <v>7.9999999999998295E-2</v>
      </c>
      <c r="P63">
        <v>14.112916423144359</v>
      </c>
      <c r="Q63">
        <v>8.0187025131502043</v>
      </c>
      <c r="R63">
        <v>0</v>
      </c>
      <c r="S63">
        <v>2.0848626534190533</v>
      </c>
      <c r="T63">
        <v>10.083518410286382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14.08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10.06</v>
      </c>
      <c r="N64">
        <f t="shared" si="0"/>
        <v>34.22</v>
      </c>
      <c r="O64" s="112">
        <f t="shared" si="1"/>
        <v>7.9999999999998295E-2</v>
      </c>
      <c r="P64">
        <v>14.112916423144359</v>
      </c>
      <c r="Q64">
        <v>8.0187025131502043</v>
      </c>
      <c r="R64">
        <v>0</v>
      </c>
      <c r="S64">
        <v>2.0848626534190533</v>
      </c>
      <c r="T64">
        <v>10.083518410286382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14.08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10.06</v>
      </c>
      <c r="N65">
        <f t="shared" si="0"/>
        <v>34.22</v>
      </c>
      <c r="O65" s="112">
        <f t="shared" si="1"/>
        <v>7.9999999999998295E-2</v>
      </c>
      <c r="P65">
        <v>14.112916423144359</v>
      </c>
      <c r="Q65">
        <v>8.0187025131502043</v>
      </c>
      <c r="R65">
        <v>0</v>
      </c>
      <c r="S65">
        <v>2.0848626534190533</v>
      </c>
      <c r="T65">
        <v>10.083518410286382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14.08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10.06</v>
      </c>
      <c r="N66">
        <f t="shared" si="0"/>
        <v>34.22</v>
      </c>
      <c r="O66" s="112">
        <f t="shared" si="1"/>
        <v>7.9999999999998295E-2</v>
      </c>
      <c r="P66">
        <v>14.112916423144359</v>
      </c>
      <c r="Q66">
        <v>8.0187025131502043</v>
      </c>
      <c r="R66">
        <v>0</v>
      </c>
      <c r="S66">
        <v>2.0848626534190533</v>
      </c>
      <c r="T66">
        <v>10.083518410286382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14.08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10.06</v>
      </c>
      <c r="N67">
        <f t="shared" ref="N67:N98" si="6">SUM(I67:M67)</f>
        <v>34.22</v>
      </c>
      <c r="O67" s="112">
        <f t="shared" ref="O67:O98" si="7">G67-N67</f>
        <v>7.9999999999998295E-2</v>
      </c>
      <c r="P67">
        <v>14.112916423144359</v>
      </c>
      <c r="Q67">
        <v>8.0187025131502043</v>
      </c>
      <c r="R67">
        <v>0</v>
      </c>
      <c r="S67">
        <v>2.0848626534190533</v>
      </c>
      <c r="T67">
        <v>10.083518410286382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14.08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10.06</v>
      </c>
      <c r="N68">
        <f t="shared" si="6"/>
        <v>34.22</v>
      </c>
      <c r="O68" s="112">
        <f t="shared" si="7"/>
        <v>7.9999999999998295E-2</v>
      </c>
      <c r="P68">
        <v>14.112916423144359</v>
      </c>
      <c r="Q68">
        <v>8.0187025131502043</v>
      </c>
      <c r="R68">
        <v>0</v>
      </c>
      <c r="S68">
        <v>2.0848626534190533</v>
      </c>
      <c r="T68">
        <v>10.083518410286382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14.08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10.06</v>
      </c>
      <c r="N69">
        <f t="shared" si="6"/>
        <v>34.22</v>
      </c>
      <c r="O69" s="112">
        <f t="shared" si="7"/>
        <v>7.9999999999998295E-2</v>
      </c>
      <c r="P69">
        <v>14.112916423144359</v>
      </c>
      <c r="Q69">
        <v>8.0187025131502043</v>
      </c>
      <c r="R69">
        <v>0</v>
      </c>
      <c r="S69">
        <v>2.0848626534190533</v>
      </c>
      <c r="T69">
        <v>10.083518410286382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14.08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10.06</v>
      </c>
      <c r="N70">
        <f t="shared" si="6"/>
        <v>34.22</v>
      </c>
      <c r="O70" s="112">
        <f t="shared" si="7"/>
        <v>7.9999999999998295E-2</v>
      </c>
      <c r="P70">
        <v>14.112916423144359</v>
      </c>
      <c r="Q70">
        <v>8.0187025131502043</v>
      </c>
      <c r="R70">
        <v>0</v>
      </c>
      <c r="S70">
        <v>2.0848626534190533</v>
      </c>
      <c r="T70">
        <v>10.083518410286382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14.08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10.06</v>
      </c>
      <c r="N71">
        <f t="shared" si="6"/>
        <v>34.22</v>
      </c>
      <c r="O71" s="112">
        <f t="shared" si="7"/>
        <v>7.9999999999998295E-2</v>
      </c>
      <c r="P71">
        <v>14.112916423144359</v>
      </c>
      <c r="Q71">
        <v>8.0187025131502043</v>
      </c>
      <c r="R71">
        <v>0</v>
      </c>
      <c r="S71">
        <v>2.0848626534190533</v>
      </c>
      <c r="T71">
        <v>10.083518410286382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14.08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10.06</v>
      </c>
      <c r="N72">
        <f t="shared" si="6"/>
        <v>34.22</v>
      </c>
      <c r="O72" s="112">
        <f t="shared" si="7"/>
        <v>7.9999999999998295E-2</v>
      </c>
      <c r="P72">
        <v>14.112916423144359</v>
      </c>
      <c r="Q72">
        <v>8.0187025131502043</v>
      </c>
      <c r="R72">
        <v>0</v>
      </c>
      <c r="S72">
        <v>2.0848626534190533</v>
      </c>
      <c r="T72">
        <v>10.083518410286382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14.08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10.06</v>
      </c>
      <c r="N73">
        <f t="shared" si="6"/>
        <v>34.22</v>
      </c>
      <c r="O73" s="112">
        <f t="shared" si="7"/>
        <v>7.9999999999998295E-2</v>
      </c>
      <c r="P73">
        <v>14.112916423144359</v>
      </c>
      <c r="Q73">
        <v>8.0187025131502043</v>
      </c>
      <c r="R73">
        <v>0</v>
      </c>
      <c r="S73">
        <v>2.0848626534190533</v>
      </c>
      <c r="T73">
        <v>10.083518410286382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14.08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10.06</v>
      </c>
      <c r="N74">
        <f t="shared" si="6"/>
        <v>34.22</v>
      </c>
      <c r="O74" s="112">
        <f t="shared" si="7"/>
        <v>7.9999999999998295E-2</v>
      </c>
      <c r="P74">
        <v>14.112916423144359</v>
      </c>
      <c r="Q74">
        <v>8.0187025131502043</v>
      </c>
      <c r="R74">
        <v>0</v>
      </c>
      <c r="S74">
        <v>2.0848626534190533</v>
      </c>
      <c r="T74">
        <v>10.083518410286382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14.08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10.06</v>
      </c>
      <c r="N75">
        <f t="shared" si="6"/>
        <v>34.22</v>
      </c>
      <c r="O75" s="112">
        <f t="shared" si="7"/>
        <v>0.38000000000000256</v>
      </c>
      <c r="P75">
        <v>14.236353009935712</v>
      </c>
      <c r="Q75">
        <v>8.0888369374634728</v>
      </c>
      <c r="R75">
        <v>0</v>
      </c>
      <c r="S75">
        <v>2.1030976037405029</v>
      </c>
      <c r="T75">
        <v>10.171712448860317</v>
      </c>
      <c r="U75" s="114">
        <f t="shared" si="8"/>
        <v>34.600000000000009</v>
      </c>
      <c r="V75" s="112">
        <f t="shared" si="9"/>
        <v>0</v>
      </c>
      <c r="X75" s="117"/>
    </row>
    <row r="76" spans="1:24">
      <c r="A76" t="s">
        <v>118</v>
      </c>
      <c r="B76">
        <f>GT!B76</f>
        <v>63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63</v>
      </c>
      <c r="G76">
        <f t="shared" si="11"/>
        <v>34.6</v>
      </c>
      <c r="H76" s="112"/>
      <c r="I76">
        <f>BRPL_EOD!AA76+BRPL_EOD!AB76</f>
        <v>14.13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10.09</v>
      </c>
      <c r="N76">
        <f t="shared" si="6"/>
        <v>34.299999999999997</v>
      </c>
      <c r="O76" s="112">
        <f t="shared" si="7"/>
        <v>0.30000000000000426</v>
      </c>
      <c r="P76">
        <v>14.253586005830906</v>
      </c>
      <c r="Q76">
        <v>8.0699708454810501</v>
      </c>
      <c r="R76">
        <v>0</v>
      </c>
      <c r="S76">
        <v>2.0981924198250734</v>
      </c>
      <c r="T76">
        <v>10.178250728862976</v>
      </c>
      <c r="U76" s="114">
        <f t="shared" si="8"/>
        <v>34.600000000000009</v>
      </c>
      <c r="V76" s="112">
        <f t="shared" si="9"/>
        <v>0</v>
      </c>
      <c r="X76" s="117"/>
    </row>
    <row r="77" spans="1:24">
      <c r="A77" t="s">
        <v>119</v>
      </c>
      <c r="B77">
        <f>GT!B77</f>
        <v>63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63</v>
      </c>
      <c r="G77">
        <f t="shared" si="11"/>
        <v>34.6</v>
      </c>
      <c r="H77" s="112"/>
      <c r="I77">
        <f>BRPL_EOD!AA77+BRPL_EOD!AB77</f>
        <v>14.13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10.09</v>
      </c>
      <c r="N77">
        <f t="shared" si="6"/>
        <v>34.299999999999997</v>
      </c>
      <c r="O77" s="112">
        <f t="shared" si="7"/>
        <v>0.30000000000000426</v>
      </c>
      <c r="P77">
        <v>14.253586005830906</v>
      </c>
      <c r="Q77">
        <v>8.0699708454810501</v>
      </c>
      <c r="R77">
        <v>0</v>
      </c>
      <c r="S77">
        <v>2.0981924198250734</v>
      </c>
      <c r="T77">
        <v>10.178250728862976</v>
      </c>
      <c r="U77" s="114">
        <f t="shared" si="8"/>
        <v>34.600000000000009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63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63</v>
      </c>
      <c r="G78">
        <f t="shared" si="11"/>
        <v>34.6</v>
      </c>
      <c r="H78" s="112"/>
      <c r="I78">
        <f>BRPL_EOD!AA78+BRPL_EOD!AB78</f>
        <v>14.13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10.09</v>
      </c>
      <c r="N78">
        <f t="shared" si="6"/>
        <v>34.299999999999997</v>
      </c>
      <c r="O78" s="112">
        <f t="shared" si="7"/>
        <v>0.30000000000000426</v>
      </c>
      <c r="P78">
        <v>14.253586005830906</v>
      </c>
      <c r="Q78">
        <v>8.0699708454810501</v>
      </c>
      <c r="R78">
        <v>0</v>
      </c>
      <c r="S78">
        <v>2.0981924198250734</v>
      </c>
      <c r="T78">
        <v>10.178250728862976</v>
      </c>
      <c r="U78" s="114">
        <f t="shared" si="8"/>
        <v>34.600000000000009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64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64</v>
      </c>
      <c r="G79">
        <f t="shared" si="11"/>
        <v>34.6</v>
      </c>
      <c r="H79" s="112"/>
      <c r="I79">
        <f>BRPL_EOD!AA79+BRPL_EOD!AB79</f>
        <v>14.12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10.09</v>
      </c>
      <c r="N79">
        <f t="shared" si="6"/>
        <v>34.289999999999992</v>
      </c>
      <c r="O79" s="112">
        <f t="shared" si="7"/>
        <v>0.31000000000000938</v>
      </c>
      <c r="P79">
        <v>14.247652376786238</v>
      </c>
      <c r="Q79">
        <v>8.0723242927967362</v>
      </c>
      <c r="R79">
        <v>0</v>
      </c>
      <c r="S79">
        <v>2.0988043161271515</v>
      </c>
      <c r="T79">
        <v>10.181219014289884</v>
      </c>
      <c r="U79" s="114">
        <f t="shared" si="8"/>
        <v>34.600000000000009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64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64</v>
      </c>
      <c r="G80">
        <f t="shared" si="11"/>
        <v>34.6</v>
      </c>
      <c r="H80" s="112"/>
      <c r="I80">
        <f>BRPL_EOD!AA80+BRPL_EOD!AB80</f>
        <v>14.12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10.09</v>
      </c>
      <c r="N80">
        <f t="shared" si="6"/>
        <v>34.289999999999992</v>
      </c>
      <c r="O80" s="112">
        <f t="shared" si="7"/>
        <v>0.31000000000000938</v>
      </c>
      <c r="P80">
        <v>14.247652376786238</v>
      </c>
      <c r="Q80">
        <v>8.0723242927967362</v>
      </c>
      <c r="R80">
        <v>0</v>
      </c>
      <c r="S80">
        <v>2.0988043161271515</v>
      </c>
      <c r="T80">
        <v>10.181219014289884</v>
      </c>
      <c r="U80" s="114">
        <f t="shared" si="8"/>
        <v>34.600000000000009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64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64</v>
      </c>
      <c r="G81">
        <f t="shared" si="11"/>
        <v>34.6</v>
      </c>
      <c r="H81" s="112"/>
      <c r="I81">
        <f>BRPL_EOD!AA81+BRPL_EOD!AB81</f>
        <v>14.12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10.09</v>
      </c>
      <c r="N81">
        <f t="shared" si="6"/>
        <v>34.289999999999992</v>
      </c>
      <c r="O81" s="112">
        <f t="shared" si="7"/>
        <v>0.31000000000000938</v>
      </c>
      <c r="P81">
        <v>14.247652376786238</v>
      </c>
      <c r="Q81">
        <v>8.0723242927967362</v>
      </c>
      <c r="R81">
        <v>0</v>
      </c>
      <c r="S81">
        <v>2.0988043161271515</v>
      </c>
      <c r="T81">
        <v>10.181219014289884</v>
      </c>
      <c r="U81" s="114">
        <f t="shared" si="8"/>
        <v>34.600000000000009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64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64</v>
      </c>
      <c r="G82">
        <f t="shared" si="11"/>
        <v>34.6</v>
      </c>
      <c r="H82" s="112"/>
      <c r="I82">
        <f>BRPL_EOD!AA82+BRPL_EOD!AB82</f>
        <v>14.12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10.09</v>
      </c>
      <c r="N82">
        <f t="shared" si="6"/>
        <v>34.289999999999992</v>
      </c>
      <c r="O82" s="112">
        <f t="shared" si="7"/>
        <v>0.31000000000000938</v>
      </c>
      <c r="P82">
        <v>14.247652376786238</v>
      </c>
      <c r="Q82">
        <v>8.0723242927967362</v>
      </c>
      <c r="R82">
        <v>0</v>
      </c>
      <c r="S82">
        <v>2.0988043161271515</v>
      </c>
      <c r="T82">
        <v>10.181219014289884</v>
      </c>
      <c r="U82" s="114">
        <f t="shared" si="8"/>
        <v>34.600000000000009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64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64</v>
      </c>
      <c r="G83">
        <f t="shared" si="11"/>
        <v>34.6</v>
      </c>
      <c r="H83" s="112"/>
      <c r="I83">
        <f>BRPL_EOD!AA83+BRPL_EOD!AB83</f>
        <v>14.12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10.09</v>
      </c>
      <c r="N83">
        <f t="shared" si="6"/>
        <v>34.289999999999992</v>
      </c>
      <c r="O83" s="112">
        <f t="shared" si="7"/>
        <v>0.31000000000000938</v>
      </c>
      <c r="P83">
        <v>14.247652376786238</v>
      </c>
      <c r="Q83">
        <v>8.0723242927967362</v>
      </c>
      <c r="R83">
        <v>0</v>
      </c>
      <c r="S83">
        <v>2.0988043161271515</v>
      </c>
      <c r="T83">
        <v>10.181219014289884</v>
      </c>
      <c r="U83" s="114">
        <f t="shared" si="8"/>
        <v>34.600000000000009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64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64</v>
      </c>
      <c r="G84">
        <f t="shared" si="11"/>
        <v>34.6</v>
      </c>
      <c r="H84" s="112"/>
      <c r="I84">
        <f>BRPL_EOD!AA84+BRPL_EOD!AB84</f>
        <v>14.12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10.09</v>
      </c>
      <c r="N84">
        <f t="shared" si="6"/>
        <v>34.289999999999992</v>
      </c>
      <c r="O84" s="112">
        <f t="shared" si="7"/>
        <v>0.31000000000000938</v>
      </c>
      <c r="P84">
        <v>14.247652376786238</v>
      </c>
      <c r="Q84">
        <v>8.0723242927967362</v>
      </c>
      <c r="R84">
        <v>0</v>
      </c>
      <c r="S84">
        <v>2.0988043161271515</v>
      </c>
      <c r="T84">
        <v>10.181219014289884</v>
      </c>
      <c r="U84" s="114">
        <f t="shared" si="8"/>
        <v>34.600000000000009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64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64</v>
      </c>
      <c r="G85">
        <f t="shared" si="11"/>
        <v>34.6</v>
      </c>
      <c r="H85" s="112"/>
      <c r="I85">
        <f>BRPL_EOD!AA85+BRPL_EOD!AB85</f>
        <v>14.12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10.09</v>
      </c>
      <c r="N85">
        <f t="shared" si="6"/>
        <v>34.289999999999992</v>
      </c>
      <c r="O85" s="112">
        <f t="shared" si="7"/>
        <v>0.31000000000000938</v>
      </c>
      <c r="P85">
        <v>14.247652376786238</v>
      </c>
      <c r="Q85">
        <v>8.0723242927967362</v>
      </c>
      <c r="R85">
        <v>0</v>
      </c>
      <c r="S85">
        <v>2.0988043161271515</v>
      </c>
      <c r="T85">
        <v>10.181219014289884</v>
      </c>
      <c r="U85" s="114">
        <f t="shared" si="8"/>
        <v>34.600000000000009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64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64</v>
      </c>
      <c r="G86">
        <f t="shared" si="11"/>
        <v>34.6</v>
      </c>
      <c r="H86" s="112"/>
      <c r="I86">
        <f>BRPL_EOD!AA86+BRPL_EOD!AB86</f>
        <v>14.12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10.09</v>
      </c>
      <c r="N86">
        <f t="shared" si="6"/>
        <v>34.289999999999992</v>
      </c>
      <c r="O86" s="112">
        <f t="shared" si="7"/>
        <v>0.31000000000000938</v>
      </c>
      <c r="P86">
        <v>14.247652376786238</v>
      </c>
      <c r="Q86">
        <v>8.0723242927967362</v>
      </c>
      <c r="R86">
        <v>0</v>
      </c>
      <c r="S86">
        <v>2.0988043161271515</v>
      </c>
      <c r="T86">
        <v>10.181219014289884</v>
      </c>
      <c r="U86" s="114">
        <f t="shared" si="8"/>
        <v>34.600000000000009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64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64</v>
      </c>
      <c r="G87">
        <f t="shared" si="11"/>
        <v>34.6</v>
      </c>
      <c r="H87" s="112"/>
      <c r="I87">
        <f>BRPL_EOD!AA87+BRPL_EOD!AB87</f>
        <v>14.12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10.09</v>
      </c>
      <c r="N87">
        <f t="shared" si="6"/>
        <v>34.289999999999992</v>
      </c>
      <c r="O87" s="112">
        <f t="shared" si="7"/>
        <v>0.31000000000000938</v>
      </c>
      <c r="P87">
        <v>14.247652376786238</v>
      </c>
      <c r="Q87">
        <v>8.0723242927967362</v>
      </c>
      <c r="R87">
        <v>0</v>
      </c>
      <c r="S87">
        <v>2.0988043161271515</v>
      </c>
      <c r="T87">
        <v>10.181219014289884</v>
      </c>
      <c r="U87" s="114">
        <f t="shared" si="8"/>
        <v>34.600000000000009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64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64</v>
      </c>
      <c r="G88">
        <f t="shared" si="11"/>
        <v>34.6</v>
      </c>
      <c r="H88" s="112"/>
      <c r="I88">
        <f>BRPL_EOD!AA88+BRPL_EOD!AB88</f>
        <v>14.12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10.09</v>
      </c>
      <c r="N88">
        <f t="shared" si="6"/>
        <v>34.289999999999992</v>
      </c>
      <c r="O88" s="112">
        <f t="shared" si="7"/>
        <v>0.31000000000000938</v>
      </c>
      <c r="P88">
        <v>14.247652376786238</v>
      </c>
      <c r="Q88">
        <v>8.0723242927967362</v>
      </c>
      <c r="R88">
        <v>0</v>
      </c>
      <c r="S88">
        <v>2.0988043161271515</v>
      </c>
      <c r="T88">
        <v>10.181219014289884</v>
      </c>
      <c r="U88" s="114">
        <f t="shared" si="8"/>
        <v>34.600000000000009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64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64</v>
      </c>
      <c r="G89">
        <f t="shared" si="11"/>
        <v>34.6</v>
      </c>
      <c r="H89" s="112"/>
      <c r="I89">
        <f>BRPL_EOD!AA89+BRPL_EOD!AB89</f>
        <v>14.12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10.09</v>
      </c>
      <c r="N89">
        <f t="shared" si="6"/>
        <v>34.289999999999992</v>
      </c>
      <c r="O89" s="112">
        <f t="shared" si="7"/>
        <v>0.31000000000000938</v>
      </c>
      <c r="P89">
        <v>14.247652376786238</v>
      </c>
      <c r="Q89">
        <v>8.0723242927967362</v>
      </c>
      <c r="R89">
        <v>0</v>
      </c>
      <c r="S89">
        <v>2.0988043161271515</v>
      </c>
      <c r="T89">
        <v>10.181219014289884</v>
      </c>
      <c r="U89" s="114">
        <f t="shared" si="8"/>
        <v>34.600000000000009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64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64</v>
      </c>
      <c r="G90">
        <f t="shared" si="11"/>
        <v>34.6</v>
      </c>
      <c r="H90" s="112"/>
      <c r="I90">
        <f>BRPL_EOD!AA90+BRPL_EOD!AB90</f>
        <v>14.12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10.09</v>
      </c>
      <c r="N90">
        <f t="shared" si="6"/>
        <v>34.289999999999992</v>
      </c>
      <c r="O90" s="112">
        <f t="shared" si="7"/>
        <v>0.31000000000000938</v>
      </c>
      <c r="P90">
        <v>14.247652376786238</v>
      </c>
      <c r="Q90">
        <v>8.0723242927967362</v>
      </c>
      <c r="R90">
        <v>0</v>
      </c>
      <c r="S90">
        <v>2.0988043161271515</v>
      </c>
      <c r="T90">
        <v>10.181219014289884</v>
      </c>
      <c r="U90" s="114">
        <f t="shared" si="8"/>
        <v>34.600000000000009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67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67</v>
      </c>
      <c r="G91">
        <f t="shared" si="11"/>
        <v>34.6</v>
      </c>
      <c r="H91" s="112"/>
      <c r="I91">
        <f>BRPL_EOD!AA91+BRPL_EOD!AB91</f>
        <v>14.1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10.09</v>
      </c>
      <c r="N91">
        <f t="shared" si="6"/>
        <v>34.269999999999996</v>
      </c>
      <c r="O91" s="112">
        <f t="shared" si="7"/>
        <v>0.3300000000000054</v>
      </c>
      <c r="P91">
        <v>14.235774730084623</v>
      </c>
      <c r="Q91">
        <v>8.0770353078494317</v>
      </c>
      <c r="R91">
        <v>0</v>
      </c>
      <c r="S91">
        <v>2.1000291800408526</v>
      </c>
      <c r="T91">
        <v>10.187160782025096</v>
      </c>
      <c r="U91" s="114">
        <f t="shared" si="8"/>
        <v>34.600000000000009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67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67</v>
      </c>
      <c r="G92">
        <f t="shared" si="11"/>
        <v>34.6</v>
      </c>
      <c r="H92" s="112"/>
      <c r="I92">
        <f>BRPL_EOD!AA92+BRPL_EOD!AB92</f>
        <v>14.1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10.08</v>
      </c>
      <c r="N92">
        <f t="shared" si="6"/>
        <v>34.26</v>
      </c>
      <c r="O92" s="112">
        <f t="shared" si="7"/>
        <v>0.34000000000000341</v>
      </c>
      <c r="P92">
        <v>14.239929947460597</v>
      </c>
      <c r="Q92">
        <v>8.0793928779918271</v>
      </c>
      <c r="R92">
        <v>0</v>
      </c>
      <c r="S92">
        <v>2.1006421482778754</v>
      </c>
      <c r="T92">
        <v>10.180035026269703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67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67</v>
      </c>
      <c r="G93">
        <f t="shared" si="11"/>
        <v>34.6</v>
      </c>
      <c r="H93" s="112"/>
      <c r="I93">
        <f>BRPL_EOD!AA93+BRPL_EOD!AB93</f>
        <v>14.1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10.08</v>
      </c>
      <c r="N93">
        <f t="shared" si="6"/>
        <v>34.26</v>
      </c>
      <c r="O93" s="112">
        <f t="shared" si="7"/>
        <v>0.34000000000000341</v>
      </c>
      <c r="P93">
        <v>14.239929947460597</v>
      </c>
      <c r="Q93">
        <v>8.0793928779918271</v>
      </c>
      <c r="R93">
        <v>0</v>
      </c>
      <c r="S93">
        <v>2.1006421482778754</v>
      </c>
      <c r="T93">
        <v>10.180035026269703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67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67</v>
      </c>
      <c r="G94">
        <f t="shared" si="11"/>
        <v>34.6</v>
      </c>
      <c r="H94" s="112"/>
      <c r="I94">
        <f>BRPL_EOD!AA94+BRPL_EOD!AB94</f>
        <v>14.1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10.08</v>
      </c>
      <c r="N94">
        <f t="shared" si="6"/>
        <v>34.26</v>
      </c>
      <c r="O94" s="112">
        <f t="shared" si="7"/>
        <v>0.34000000000000341</v>
      </c>
      <c r="P94">
        <v>14.239929947460597</v>
      </c>
      <c r="Q94">
        <v>8.0793928779918271</v>
      </c>
      <c r="R94">
        <v>0</v>
      </c>
      <c r="S94">
        <v>2.1006421482778754</v>
      </c>
      <c r="T94">
        <v>10.180035026269703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67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67</v>
      </c>
      <c r="G95">
        <f t="shared" si="11"/>
        <v>34.6</v>
      </c>
      <c r="H95" s="112"/>
      <c r="I95">
        <f>BRPL_EOD!AA95+BRPL_EOD!AB95</f>
        <v>14.1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10.08</v>
      </c>
      <c r="N95">
        <f t="shared" si="6"/>
        <v>34.26</v>
      </c>
      <c r="O95" s="112">
        <f t="shared" si="7"/>
        <v>0.34000000000000341</v>
      </c>
      <c r="P95">
        <v>14.239929947460597</v>
      </c>
      <c r="Q95">
        <v>8.0793928779918271</v>
      </c>
      <c r="R95">
        <v>0</v>
      </c>
      <c r="S95">
        <v>2.1006421482778754</v>
      </c>
      <c r="T95">
        <v>10.180035026269703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67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67</v>
      </c>
      <c r="G96">
        <f t="shared" si="11"/>
        <v>34.6</v>
      </c>
      <c r="H96" s="112"/>
      <c r="I96">
        <f>BRPL_EOD!AA96+BRPL_EOD!AB96</f>
        <v>14.1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10.08</v>
      </c>
      <c r="N96">
        <f t="shared" si="6"/>
        <v>34.26</v>
      </c>
      <c r="O96" s="112">
        <f t="shared" si="7"/>
        <v>0.34000000000000341</v>
      </c>
      <c r="P96">
        <v>14.239929947460597</v>
      </c>
      <c r="Q96">
        <v>8.0793928779918271</v>
      </c>
      <c r="R96">
        <v>0</v>
      </c>
      <c r="S96">
        <v>2.1006421482778754</v>
      </c>
      <c r="T96">
        <v>10.180035026269703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67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67</v>
      </c>
      <c r="G97">
        <f t="shared" si="11"/>
        <v>34.6</v>
      </c>
      <c r="H97" s="112"/>
      <c r="I97">
        <f>BRPL_EOD!AA97+BRPL_EOD!AB97</f>
        <v>14.1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10.08</v>
      </c>
      <c r="N97">
        <f t="shared" si="6"/>
        <v>34.26</v>
      </c>
      <c r="O97" s="112">
        <f t="shared" si="7"/>
        <v>0.34000000000000341</v>
      </c>
      <c r="P97">
        <v>14.239929947460597</v>
      </c>
      <c r="Q97">
        <v>8.0793928779918271</v>
      </c>
      <c r="R97">
        <v>0</v>
      </c>
      <c r="S97">
        <v>2.1006421482778754</v>
      </c>
      <c r="T97">
        <v>10.180035026269703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68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68</v>
      </c>
      <c r="G98">
        <f t="shared" si="11"/>
        <v>34.6</v>
      </c>
      <c r="H98" s="112"/>
      <c r="I98">
        <f>BRPL_EOD!AA98+BRPL_EOD!AB98</f>
        <v>14.1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10.07</v>
      </c>
      <c r="N98">
        <f t="shared" si="6"/>
        <v>34.25</v>
      </c>
      <c r="O98" s="112">
        <f t="shared" si="7"/>
        <v>0.35000000000000142</v>
      </c>
      <c r="P98">
        <v>14.244087591240875</v>
      </c>
      <c r="Q98">
        <v>8.081751824817518</v>
      </c>
      <c r="R98">
        <v>0</v>
      </c>
      <c r="S98">
        <v>2.1012554744525551</v>
      </c>
      <c r="T98">
        <v>10.172905109489053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1.7422500000000001</v>
      </c>
      <c r="C99" s="114">
        <f t="shared" ref="C99:U99" si="12">SUM(C3:C98)/4000</f>
        <v>0</v>
      </c>
      <c r="D99" s="114">
        <f t="shared" si="12"/>
        <v>0.82750499999999971</v>
      </c>
      <c r="E99" s="114">
        <f t="shared" si="12"/>
        <v>0</v>
      </c>
      <c r="F99" s="114">
        <f t="shared" si="12"/>
        <v>1.7422500000000001</v>
      </c>
      <c r="G99" s="114">
        <f t="shared" si="12"/>
        <v>0.82750499999999971</v>
      </c>
      <c r="H99" s="114"/>
      <c r="I99" s="114">
        <f t="shared" si="12"/>
        <v>0.3381174999999999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0.2415924999999999</v>
      </c>
      <c r="N99" s="114">
        <f t="shared" si="12"/>
        <v>0.82162999999999997</v>
      </c>
      <c r="O99" s="114">
        <f t="shared" si="12"/>
        <v>5.875000000000046E-3</v>
      </c>
      <c r="P99" s="114">
        <f t="shared" si="12"/>
        <v>0.34053528650504422</v>
      </c>
      <c r="Q99" s="114">
        <f t="shared" si="12"/>
        <v>0.19337271402674111</v>
      </c>
      <c r="R99" s="114">
        <f t="shared" si="12"/>
        <v>0</v>
      </c>
      <c r="S99" s="114">
        <f t="shared" si="12"/>
        <v>5.0276905646952599E-2</v>
      </c>
      <c r="T99" s="114">
        <f t="shared" si="12"/>
        <v>0.24332009382126243</v>
      </c>
      <c r="U99" s="114">
        <f t="shared" si="12"/>
        <v>0.82750499999999971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-64.009999999999991</v>
      </c>
      <c r="P3">
        <v>74.967071598765671</v>
      </c>
      <c r="Q3">
        <v>43.198312565915394</v>
      </c>
      <c r="R3">
        <v>4.379828912933089</v>
      </c>
      <c r="S3">
        <v>17.249326198195384</v>
      </c>
      <c r="T3">
        <v>52.205460724190459</v>
      </c>
      <c r="U3" s="114">
        <f t="shared" ref="U3:U66" si="2">SUM(P3:T3)</f>
        <v>192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277.64999999999998</v>
      </c>
      <c r="E11">
        <f>BAWANA!AM11</f>
        <v>0</v>
      </c>
      <c r="F11">
        <f t="shared" si="4"/>
        <v>256</v>
      </c>
      <c r="G11">
        <f t="shared" si="5"/>
        <v>277.64999999999998</v>
      </c>
      <c r="H11" s="112"/>
      <c r="I11">
        <f>BRPL_EOD!AI11+BRPL_EOD!AJ11</f>
        <v>134.61000000000001</v>
      </c>
      <c r="J11">
        <f>BYPL_EOD!AI11+BYPL_EOD!AJ11</f>
        <v>57.6</v>
      </c>
      <c r="K11">
        <f>MES_EOD!AI11+MES_EOD!AJ11</f>
        <v>5.84</v>
      </c>
      <c r="L11">
        <f>NDMC_EOD!AI11+NDMC_EOD!AJ11</f>
        <v>10</v>
      </c>
      <c r="M11">
        <f>TPDDL_EOD!AI11+TPDDL_EOD!AJ11</f>
        <v>69.61</v>
      </c>
      <c r="N11">
        <f t="shared" si="0"/>
        <v>277.66000000000003</v>
      </c>
      <c r="O11" s="112">
        <f t="shared" si="1"/>
        <v>-1.0000000000047748E-2</v>
      </c>
      <c r="P11">
        <v>134.60515198444139</v>
      </c>
      <c r="Q11">
        <v>57.597925520420652</v>
      </c>
      <c r="R11">
        <v>5.8397896708204264</v>
      </c>
      <c r="S11">
        <v>9.999639847295251</v>
      </c>
      <c r="T11">
        <v>69.607492977022247</v>
      </c>
      <c r="U11" s="114">
        <f t="shared" si="2"/>
        <v>277.64999999999998</v>
      </c>
      <c r="V11" s="112">
        <f t="shared" si="3"/>
        <v>0</v>
      </c>
      <c r="Y11">
        <f>BAWANA!AW11+BAWANA!AX11</f>
        <v>32</v>
      </c>
      <c r="Z11">
        <f>BAWANA!BD11+BAWANA!BE11</f>
        <v>10.35</v>
      </c>
      <c r="AA11">
        <f>BAWANA!X11+BAWANA!Y11</f>
        <v>32</v>
      </c>
      <c r="AB11">
        <f>BAWANA!AE11+BAWANA!AF11</f>
        <v>10.35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277.64999999999998</v>
      </c>
      <c r="E12">
        <f>BAWANA!AM12</f>
        <v>0</v>
      </c>
      <c r="F12">
        <f t="shared" si="4"/>
        <v>256</v>
      </c>
      <c r="G12">
        <f t="shared" si="5"/>
        <v>277.64999999999998</v>
      </c>
      <c r="H12" s="112"/>
      <c r="I12">
        <f>BRPL_EOD!AI12+BRPL_EOD!AJ12</f>
        <v>134.61000000000001</v>
      </c>
      <c r="J12">
        <f>BYPL_EOD!AI12+BYPL_EOD!AJ12</f>
        <v>57.6</v>
      </c>
      <c r="K12">
        <f>MES_EOD!AI12+MES_EOD!AJ12</f>
        <v>5.84</v>
      </c>
      <c r="L12">
        <f>NDMC_EOD!AI12+NDMC_EOD!AJ12</f>
        <v>10</v>
      </c>
      <c r="M12">
        <f>TPDDL_EOD!AI12+TPDDL_EOD!AJ12</f>
        <v>69.61</v>
      </c>
      <c r="N12">
        <f t="shared" si="0"/>
        <v>277.66000000000003</v>
      </c>
      <c r="O12" s="112">
        <f t="shared" si="1"/>
        <v>-1.0000000000047748E-2</v>
      </c>
      <c r="P12">
        <v>134.60515198444139</v>
      </c>
      <c r="Q12">
        <v>57.597925520420652</v>
      </c>
      <c r="R12">
        <v>5.8397896708204264</v>
      </c>
      <c r="S12">
        <v>9.999639847295251</v>
      </c>
      <c r="T12">
        <v>69.607492977022247</v>
      </c>
      <c r="U12" s="114">
        <f t="shared" si="2"/>
        <v>277.64999999999998</v>
      </c>
      <c r="V12" s="112">
        <f t="shared" si="3"/>
        <v>0</v>
      </c>
      <c r="Y12">
        <f>BAWANA!AW12+BAWANA!AX12</f>
        <v>32</v>
      </c>
      <c r="Z12">
        <f>BAWANA!BD12+BAWANA!BE12</f>
        <v>10.35</v>
      </c>
      <c r="AA12">
        <f>BAWANA!X12+BAWANA!Y12</f>
        <v>32</v>
      </c>
      <c r="AB12">
        <f>BAWANA!AE12+BAWANA!AF12</f>
        <v>10.35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277.64999999999998</v>
      </c>
      <c r="E13">
        <f>BAWANA!AM13</f>
        <v>0</v>
      </c>
      <c r="F13">
        <f t="shared" si="4"/>
        <v>256</v>
      </c>
      <c r="G13">
        <f t="shared" si="5"/>
        <v>277.64999999999998</v>
      </c>
      <c r="H13" s="112"/>
      <c r="I13">
        <f>BRPL_EOD!AI13+BRPL_EOD!AJ13</f>
        <v>134.61000000000001</v>
      </c>
      <c r="J13">
        <f>BYPL_EOD!AI13+BYPL_EOD!AJ13</f>
        <v>57.6</v>
      </c>
      <c r="K13">
        <f>MES_EOD!AI13+MES_EOD!AJ13</f>
        <v>5.84</v>
      </c>
      <c r="L13">
        <f>NDMC_EOD!AI13+NDMC_EOD!AJ13</f>
        <v>10</v>
      </c>
      <c r="M13">
        <f>TPDDL_EOD!AI13+TPDDL_EOD!AJ13</f>
        <v>69.61</v>
      </c>
      <c r="N13">
        <f t="shared" si="0"/>
        <v>277.66000000000003</v>
      </c>
      <c r="O13" s="112">
        <f t="shared" si="1"/>
        <v>-1.0000000000047748E-2</v>
      </c>
      <c r="P13">
        <v>134.60515198444139</v>
      </c>
      <c r="Q13">
        <v>57.597925520420652</v>
      </c>
      <c r="R13">
        <v>5.8397896708204264</v>
      </c>
      <c r="S13">
        <v>9.999639847295251</v>
      </c>
      <c r="T13">
        <v>69.607492977022247</v>
      </c>
      <c r="U13" s="114">
        <f t="shared" si="2"/>
        <v>277.64999999999998</v>
      </c>
      <c r="V13" s="112">
        <f t="shared" si="3"/>
        <v>0</v>
      </c>
      <c r="Y13">
        <f>BAWANA!AW13+BAWANA!AX13</f>
        <v>32</v>
      </c>
      <c r="Z13">
        <f>BAWANA!BD13+BAWANA!BE13</f>
        <v>10.35</v>
      </c>
      <c r="AA13">
        <f>BAWANA!X13+BAWANA!Y13</f>
        <v>32</v>
      </c>
      <c r="AB13">
        <f>BAWANA!AE13+BAWANA!AF13</f>
        <v>10.35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277.64999999999998</v>
      </c>
      <c r="E14">
        <f>BAWANA!AM14</f>
        <v>0</v>
      </c>
      <c r="F14">
        <f t="shared" si="4"/>
        <v>256</v>
      </c>
      <c r="G14">
        <f t="shared" si="5"/>
        <v>277.64999999999998</v>
      </c>
      <c r="H14" s="112"/>
      <c r="I14">
        <f>BRPL_EOD!AI14+BRPL_EOD!AJ14</f>
        <v>134.61000000000001</v>
      </c>
      <c r="J14">
        <f>BYPL_EOD!AI14+BYPL_EOD!AJ14</f>
        <v>57.6</v>
      </c>
      <c r="K14">
        <f>MES_EOD!AI14+MES_EOD!AJ14</f>
        <v>5.84</v>
      </c>
      <c r="L14">
        <f>NDMC_EOD!AI14+NDMC_EOD!AJ14</f>
        <v>10</v>
      </c>
      <c r="M14">
        <f>TPDDL_EOD!AI14+TPDDL_EOD!AJ14</f>
        <v>69.61</v>
      </c>
      <c r="N14">
        <f t="shared" si="0"/>
        <v>277.66000000000003</v>
      </c>
      <c r="O14" s="112">
        <f t="shared" si="1"/>
        <v>-1.0000000000047748E-2</v>
      </c>
      <c r="P14">
        <v>134.60515198444139</v>
      </c>
      <c r="Q14">
        <v>57.597925520420652</v>
      </c>
      <c r="R14">
        <v>5.8397896708204264</v>
      </c>
      <c r="S14">
        <v>9.999639847295251</v>
      </c>
      <c r="T14">
        <v>69.607492977022247</v>
      </c>
      <c r="U14" s="114">
        <f t="shared" si="2"/>
        <v>277.64999999999998</v>
      </c>
      <c r="V14" s="112">
        <f t="shared" si="3"/>
        <v>0</v>
      </c>
      <c r="Y14">
        <f>BAWANA!AW14+BAWANA!AX14</f>
        <v>32</v>
      </c>
      <c r="Z14">
        <f>BAWANA!BD14+BAWANA!BE14</f>
        <v>10.35</v>
      </c>
      <c r="AA14">
        <f>BAWANA!X14+BAWANA!Y14</f>
        <v>32</v>
      </c>
      <c r="AB14">
        <f>BAWANA!AE14+BAWANA!AF14</f>
        <v>10.35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281.64</v>
      </c>
      <c r="E15">
        <f>BAWANA!AM15</f>
        <v>0</v>
      </c>
      <c r="F15">
        <f t="shared" si="4"/>
        <v>256</v>
      </c>
      <c r="G15">
        <f t="shared" si="5"/>
        <v>281.64</v>
      </c>
      <c r="H15" s="112"/>
      <c r="I15">
        <f>BRPL_EOD!AI15+BRPL_EOD!AJ15</f>
        <v>134.61000000000001</v>
      </c>
      <c r="J15">
        <f>BYPL_EOD!AI15+BYPL_EOD!AJ15</f>
        <v>57.6</v>
      </c>
      <c r="K15">
        <f>MES_EOD!AI15+MES_EOD!AJ15</f>
        <v>5.84</v>
      </c>
      <c r="L15">
        <f>NDMC_EOD!AI15+NDMC_EOD!AJ15</f>
        <v>13.99</v>
      </c>
      <c r="M15">
        <f>TPDDL_EOD!AI15+TPDDL_EOD!AJ15</f>
        <v>69.61</v>
      </c>
      <c r="N15">
        <f t="shared" si="0"/>
        <v>281.65000000000003</v>
      </c>
      <c r="O15" s="112">
        <f t="shared" si="1"/>
        <v>-1.0000000000047748E-2</v>
      </c>
      <c r="P15">
        <v>134.60522066394461</v>
      </c>
      <c r="Q15">
        <v>57.597954908574465</v>
      </c>
      <c r="R15">
        <v>5.8397926504526882</v>
      </c>
      <c r="S15">
        <v>13.989503284217999</v>
      </c>
      <c r="T15">
        <v>69.607528492810218</v>
      </c>
      <c r="U15" s="114">
        <f t="shared" si="2"/>
        <v>281.64</v>
      </c>
      <c r="V15" s="112">
        <f t="shared" si="3"/>
        <v>0</v>
      </c>
      <c r="Y15">
        <f>BAWANA!AW15+BAWANA!AX15</f>
        <v>19.18</v>
      </c>
      <c r="Z15">
        <f>BAWANA!BD15+BAWANA!BE15</f>
        <v>19.18</v>
      </c>
      <c r="AA15">
        <f>BAWANA!X15+BAWANA!Y15</f>
        <v>19.18</v>
      </c>
      <c r="AB15">
        <f>BAWANA!AE15+BAWANA!AF15</f>
        <v>19.18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281.64</v>
      </c>
      <c r="E16">
        <f>BAWANA!AM16</f>
        <v>0</v>
      </c>
      <c r="F16">
        <f t="shared" si="4"/>
        <v>256</v>
      </c>
      <c r="G16">
        <f t="shared" si="5"/>
        <v>281.64</v>
      </c>
      <c r="H16" s="112"/>
      <c r="I16">
        <f>BRPL_EOD!AI16+BRPL_EOD!AJ16</f>
        <v>134.61000000000001</v>
      </c>
      <c r="J16">
        <f>BYPL_EOD!AI16+BYPL_EOD!AJ16</f>
        <v>57.6</v>
      </c>
      <c r="K16">
        <f>MES_EOD!AI16+MES_EOD!AJ16</f>
        <v>5.84</v>
      </c>
      <c r="L16">
        <f>NDMC_EOD!AI16+NDMC_EOD!AJ16</f>
        <v>13.99</v>
      </c>
      <c r="M16">
        <f>TPDDL_EOD!AI16+TPDDL_EOD!AJ16</f>
        <v>69.61</v>
      </c>
      <c r="N16">
        <f t="shared" si="0"/>
        <v>281.65000000000003</v>
      </c>
      <c r="O16" s="112">
        <f t="shared" si="1"/>
        <v>-1.0000000000047748E-2</v>
      </c>
      <c r="P16">
        <v>134.60522066394461</v>
      </c>
      <c r="Q16">
        <v>57.597954908574465</v>
      </c>
      <c r="R16">
        <v>5.8397926504526882</v>
      </c>
      <c r="S16">
        <v>13.989503284217999</v>
      </c>
      <c r="T16">
        <v>69.607528492810218</v>
      </c>
      <c r="U16" s="114">
        <f t="shared" si="2"/>
        <v>281.64</v>
      </c>
      <c r="V16" s="112">
        <f t="shared" si="3"/>
        <v>0</v>
      </c>
      <c r="Y16">
        <f>BAWANA!AW16+BAWANA!AX16</f>
        <v>19.18</v>
      </c>
      <c r="Z16">
        <f>BAWANA!BD16+BAWANA!BE16</f>
        <v>19.18</v>
      </c>
      <c r="AA16">
        <f>BAWANA!X16+BAWANA!Y16</f>
        <v>19.18</v>
      </c>
      <c r="AB16">
        <f>BAWANA!AE16+BAWANA!AF16</f>
        <v>19.18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281.64</v>
      </c>
      <c r="E17">
        <f>BAWANA!AM17</f>
        <v>0</v>
      </c>
      <c r="F17">
        <f t="shared" si="4"/>
        <v>256</v>
      </c>
      <c r="G17">
        <f t="shared" si="5"/>
        <v>281.64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13.99</v>
      </c>
      <c r="M17">
        <f>TPDDL_EOD!AI17+TPDDL_EOD!AJ17</f>
        <v>69.61</v>
      </c>
      <c r="N17">
        <f t="shared" si="0"/>
        <v>281.65000000000003</v>
      </c>
      <c r="O17" s="112">
        <f t="shared" si="1"/>
        <v>-1.0000000000047748E-2</v>
      </c>
      <c r="P17">
        <v>134.60522066394461</v>
      </c>
      <c r="Q17">
        <v>57.597954908574465</v>
      </c>
      <c r="R17">
        <v>5.8397926504526882</v>
      </c>
      <c r="S17">
        <v>13.989503284217999</v>
      </c>
      <c r="T17">
        <v>69.607528492810218</v>
      </c>
      <c r="U17" s="114">
        <f t="shared" si="2"/>
        <v>281.64</v>
      </c>
      <c r="V17" s="112">
        <f t="shared" si="3"/>
        <v>0</v>
      </c>
      <c r="Y17">
        <f>BAWANA!AW17+BAWANA!AX17</f>
        <v>19.18</v>
      </c>
      <c r="Z17">
        <f>BAWANA!BD17+BAWANA!BE17</f>
        <v>19.18</v>
      </c>
      <c r="AA17">
        <f>BAWANA!X17+BAWANA!Y17</f>
        <v>19.18</v>
      </c>
      <c r="AB17">
        <f>BAWANA!AE17+BAWANA!AF17</f>
        <v>19.18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272.41999999999996</v>
      </c>
      <c r="E18">
        <f>BAWANA!AM18</f>
        <v>0</v>
      </c>
      <c r="F18">
        <f t="shared" si="4"/>
        <v>256</v>
      </c>
      <c r="G18">
        <f t="shared" si="5"/>
        <v>272.41999999999996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17.36</v>
      </c>
      <c r="M18">
        <f>TPDDL_EOD!AI18+TPDDL_EOD!AJ18</f>
        <v>69.61</v>
      </c>
      <c r="N18">
        <f t="shared" si="0"/>
        <v>272.42</v>
      </c>
      <c r="O18" s="112">
        <f t="shared" si="1"/>
        <v>0</v>
      </c>
      <c r="P18">
        <v>134.60999999999999</v>
      </c>
      <c r="Q18">
        <v>44.999999999999993</v>
      </c>
      <c r="R18">
        <v>5.839999999999999</v>
      </c>
      <c r="S18">
        <v>17.359999999999996</v>
      </c>
      <c r="T18">
        <v>69.609999999999985</v>
      </c>
      <c r="U18" s="114">
        <f t="shared" si="2"/>
        <v>272.41999999999996</v>
      </c>
      <c r="V18" s="112">
        <f t="shared" si="3"/>
        <v>0</v>
      </c>
      <c r="Y18">
        <f>BAWANA!AW18+BAWANA!AX18</f>
        <v>23.79</v>
      </c>
      <c r="Z18">
        <f>BAWANA!BD18+BAWANA!BE18</f>
        <v>23.79</v>
      </c>
      <c r="AA18">
        <f>BAWANA!X18+BAWANA!Y18</f>
        <v>23.79</v>
      </c>
      <c r="AB18">
        <f>BAWANA!AE18+BAWANA!AF18</f>
        <v>23.79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272.41999999999996</v>
      </c>
      <c r="E19">
        <f>BAWANA!AM19</f>
        <v>0</v>
      </c>
      <c r="F19">
        <f t="shared" si="4"/>
        <v>256</v>
      </c>
      <c r="G19">
        <f t="shared" si="5"/>
        <v>272.41999999999996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17.36</v>
      </c>
      <c r="M19">
        <f>TPDDL_EOD!AI19+TPDDL_EOD!AJ19</f>
        <v>69.61</v>
      </c>
      <c r="N19">
        <f t="shared" si="0"/>
        <v>272.42</v>
      </c>
      <c r="O19" s="112">
        <f t="shared" si="1"/>
        <v>0</v>
      </c>
      <c r="P19">
        <v>134.60999999999999</v>
      </c>
      <c r="Q19">
        <v>44.999999999999993</v>
      </c>
      <c r="R19">
        <v>5.839999999999999</v>
      </c>
      <c r="S19">
        <v>17.359999999999996</v>
      </c>
      <c r="T19">
        <v>69.609999999999985</v>
      </c>
      <c r="U19" s="114">
        <f t="shared" si="2"/>
        <v>272.41999999999996</v>
      </c>
      <c r="V19" s="112">
        <f t="shared" si="3"/>
        <v>0</v>
      </c>
      <c r="Y19">
        <f>BAWANA!AW19+BAWANA!AX19</f>
        <v>23.79</v>
      </c>
      <c r="Z19">
        <f>BAWANA!BD19+BAWANA!BE19</f>
        <v>23.79</v>
      </c>
      <c r="AA19">
        <f>BAWANA!X19+BAWANA!Y19</f>
        <v>23.79</v>
      </c>
      <c r="AB19">
        <f>BAWANA!AE19+BAWANA!AF19</f>
        <v>23.79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281.64</v>
      </c>
      <c r="E20">
        <f>BAWANA!AM20</f>
        <v>0</v>
      </c>
      <c r="F20">
        <f t="shared" si="4"/>
        <v>256</v>
      </c>
      <c r="G20">
        <f t="shared" si="5"/>
        <v>281.64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13.99</v>
      </c>
      <c r="M20">
        <f>TPDDL_EOD!AI20+TPDDL_EOD!AJ20</f>
        <v>69.61</v>
      </c>
      <c r="N20">
        <f t="shared" si="0"/>
        <v>281.65000000000003</v>
      </c>
      <c r="O20" s="112">
        <f t="shared" si="1"/>
        <v>-1.0000000000047748E-2</v>
      </c>
      <c r="P20">
        <v>134.60522066394461</v>
      </c>
      <c r="Q20">
        <v>57.597954908574465</v>
      </c>
      <c r="R20">
        <v>5.8397926504526882</v>
      </c>
      <c r="S20">
        <v>13.989503284217999</v>
      </c>
      <c r="T20">
        <v>69.607528492810218</v>
      </c>
      <c r="U20" s="114">
        <f t="shared" si="2"/>
        <v>281.64</v>
      </c>
      <c r="V20" s="112">
        <f t="shared" si="3"/>
        <v>0</v>
      </c>
      <c r="Y20">
        <f>BAWANA!AW20+BAWANA!AX20</f>
        <v>19.18</v>
      </c>
      <c r="Z20">
        <f>BAWANA!BD20+BAWANA!BE20</f>
        <v>19.18</v>
      </c>
      <c r="AA20">
        <f>BAWANA!X20+BAWANA!Y20</f>
        <v>19.18</v>
      </c>
      <c r="AB20">
        <f>BAWANA!AE20+BAWANA!AF20</f>
        <v>19.18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281.64</v>
      </c>
      <c r="E21">
        <f>BAWANA!AM21</f>
        <v>0</v>
      </c>
      <c r="F21">
        <f t="shared" si="4"/>
        <v>256</v>
      </c>
      <c r="G21">
        <f t="shared" si="5"/>
        <v>281.64</v>
      </c>
      <c r="H21" s="112"/>
      <c r="I21">
        <f>BRPL_EOD!AI21+BRPL_EOD!AJ21</f>
        <v>134.61000000000001</v>
      </c>
      <c r="J21">
        <f>BYPL_EOD!AI21+BYPL_EOD!AJ21</f>
        <v>57.6</v>
      </c>
      <c r="K21">
        <f>MES_EOD!AI21+MES_EOD!AJ21</f>
        <v>5.84</v>
      </c>
      <c r="L21">
        <f>NDMC_EOD!AI21+NDMC_EOD!AJ21</f>
        <v>13.99</v>
      </c>
      <c r="M21">
        <f>TPDDL_EOD!AI21+TPDDL_EOD!AJ21</f>
        <v>69.61</v>
      </c>
      <c r="N21">
        <f t="shared" si="0"/>
        <v>281.65000000000003</v>
      </c>
      <c r="O21" s="112">
        <f t="shared" si="1"/>
        <v>-1.0000000000047748E-2</v>
      </c>
      <c r="P21">
        <v>134.60522066394461</v>
      </c>
      <c r="Q21">
        <v>57.597954908574465</v>
      </c>
      <c r="R21">
        <v>5.8397926504526882</v>
      </c>
      <c r="S21">
        <v>13.989503284217999</v>
      </c>
      <c r="T21">
        <v>69.607528492810218</v>
      </c>
      <c r="U21" s="114">
        <f t="shared" si="2"/>
        <v>281.64</v>
      </c>
      <c r="V21" s="112">
        <f t="shared" si="3"/>
        <v>0</v>
      </c>
      <c r="Y21">
        <f>BAWANA!AW21+BAWANA!AX21</f>
        <v>19.18</v>
      </c>
      <c r="Z21">
        <f>BAWANA!BD21+BAWANA!BE21</f>
        <v>19.18</v>
      </c>
      <c r="AA21">
        <f>BAWANA!X21+BAWANA!Y21</f>
        <v>19.18</v>
      </c>
      <c r="AB21">
        <f>BAWANA!AE21+BAWANA!AF21</f>
        <v>19.18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272.41999999999996</v>
      </c>
      <c r="E22">
        <f>BAWANA!AM22</f>
        <v>0</v>
      </c>
      <c r="F22">
        <f t="shared" si="4"/>
        <v>256</v>
      </c>
      <c r="G22">
        <f t="shared" si="5"/>
        <v>272.41999999999996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17.36</v>
      </c>
      <c r="M22">
        <f>TPDDL_EOD!AI22+TPDDL_EOD!AJ22</f>
        <v>69.61</v>
      </c>
      <c r="N22">
        <f t="shared" si="0"/>
        <v>272.42</v>
      </c>
      <c r="O22" s="112">
        <f t="shared" si="1"/>
        <v>0</v>
      </c>
      <c r="P22">
        <v>134.60999999999999</v>
      </c>
      <c r="Q22">
        <v>44.999999999999993</v>
      </c>
      <c r="R22">
        <v>5.839999999999999</v>
      </c>
      <c r="S22">
        <v>17.359999999999996</v>
      </c>
      <c r="T22">
        <v>69.609999999999985</v>
      </c>
      <c r="U22" s="114">
        <f t="shared" si="2"/>
        <v>272.41999999999996</v>
      </c>
      <c r="V22" s="112">
        <f t="shared" si="3"/>
        <v>0</v>
      </c>
      <c r="Y22">
        <f>BAWANA!AW22+BAWANA!AX22</f>
        <v>23.79</v>
      </c>
      <c r="Z22">
        <f>BAWANA!BD22+BAWANA!BE22</f>
        <v>23.79</v>
      </c>
      <c r="AA22">
        <f>BAWANA!X22+BAWANA!Y22</f>
        <v>23.79</v>
      </c>
      <c r="AB22">
        <f>BAWANA!AE22+BAWANA!AF22</f>
        <v>23.79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281.64</v>
      </c>
      <c r="E23">
        <f>BAWANA!AM23</f>
        <v>0</v>
      </c>
      <c r="F23">
        <f t="shared" si="4"/>
        <v>256</v>
      </c>
      <c r="G23">
        <f t="shared" si="5"/>
        <v>281.64</v>
      </c>
      <c r="H23" s="112"/>
      <c r="I23">
        <f>BRPL_EOD!AI23+BRPL_EOD!AJ23</f>
        <v>134.61000000000001</v>
      </c>
      <c r="J23">
        <f>BYPL_EOD!AI23+BYPL_EOD!AJ23</f>
        <v>57.6</v>
      </c>
      <c r="K23">
        <f>MES_EOD!AI23+MES_EOD!AJ23</f>
        <v>5.84</v>
      </c>
      <c r="L23">
        <f>NDMC_EOD!AI23+NDMC_EOD!AJ23</f>
        <v>13.99</v>
      </c>
      <c r="M23">
        <f>TPDDL_EOD!AI23+TPDDL_EOD!AJ23</f>
        <v>69.61</v>
      </c>
      <c r="N23">
        <f t="shared" si="0"/>
        <v>281.65000000000003</v>
      </c>
      <c r="O23" s="112">
        <f t="shared" si="1"/>
        <v>-1.0000000000047748E-2</v>
      </c>
      <c r="P23">
        <v>134.60522066394461</v>
      </c>
      <c r="Q23">
        <v>57.597954908574465</v>
      </c>
      <c r="R23">
        <v>5.8397926504526882</v>
      </c>
      <c r="S23">
        <v>13.989503284217999</v>
      </c>
      <c r="T23">
        <v>69.607528492810218</v>
      </c>
      <c r="U23" s="114">
        <f t="shared" si="2"/>
        <v>281.64</v>
      </c>
      <c r="V23" s="112">
        <f t="shared" si="3"/>
        <v>0</v>
      </c>
      <c r="Y23">
        <f>BAWANA!AW23+BAWANA!AX23</f>
        <v>19.18</v>
      </c>
      <c r="Z23">
        <f>BAWANA!BD23+BAWANA!BE23</f>
        <v>19.18</v>
      </c>
      <c r="AA23">
        <f>BAWANA!X23+BAWANA!Y23</f>
        <v>19.18</v>
      </c>
      <c r="AB23">
        <f>BAWANA!AE23+BAWANA!AF23</f>
        <v>19.18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272.41999999999996</v>
      </c>
      <c r="E24">
        <f>BAWANA!AM24</f>
        <v>0</v>
      </c>
      <c r="F24">
        <f t="shared" si="4"/>
        <v>256</v>
      </c>
      <c r="G24">
        <f t="shared" si="5"/>
        <v>272.41999999999996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17.36</v>
      </c>
      <c r="M24">
        <f>TPDDL_EOD!AI24+TPDDL_EOD!AJ24</f>
        <v>69.61</v>
      </c>
      <c r="N24">
        <f t="shared" si="0"/>
        <v>272.42</v>
      </c>
      <c r="O24" s="112">
        <f t="shared" si="1"/>
        <v>0</v>
      </c>
      <c r="P24">
        <v>134.60999999999999</v>
      </c>
      <c r="Q24">
        <v>44.999999999999993</v>
      </c>
      <c r="R24">
        <v>5.839999999999999</v>
      </c>
      <c r="S24">
        <v>17.359999999999996</v>
      </c>
      <c r="T24">
        <v>69.609999999999985</v>
      </c>
      <c r="U24" s="114">
        <f t="shared" si="2"/>
        <v>272.41999999999996</v>
      </c>
      <c r="V24" s="112">
        <f t="shared" si="3"/>
        <v>0</v>
      </c>
      <c r="Y24">
        <f>BAWANA!AW24+BAWANA!AX24</f>
        <v>23.79</v>
      </c>
      <c r="Z24">
        <f>BAWANA!BD24+BAWANA!BE24</f>
        <v>23.79</v>
      </c>
      <c r="AA24">
        <f>BAWANA!X24+BAWANA!Y24</f>
        <v>23.79</v>
      </c>
      <c r="AB24">
        <f>BAWANA!AE24+BAWANA!AF24</f>
        <v>23.79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272.41999999999996</v>
      </c>
      <c r="E25">
        <f>BAWANA!AM25</f>
        <v>0</v>
      </c>
      <c r="F25">
        <f t="shared" si="4"/>
        <v>256</v>
      </c>
      <c r="G25">
        <f t="shared" si="5"/>
        <v>272.41999999999996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17.36</v>
      </c>
      <c r="M25">
        <f>TPDDL_EOD!AI25+TPDDL_EOD!AJ25</f>
        <v>69.61</v>
      </c>
      <c r="N25">
        <f t="shared" si="0"/>
        <v>272.42</v>
      </c>
      <c r="O25" s="112">
        <f t="shared" si="1"/>
        <v>0</v>
      </c>
      <c r="P25">
        <v>134.60999999999999</v>
      </c>
      <c r="Q25">
        <v>44.999999999999993</v>
      </c>
      <c r="R25">
        <v>5.839999999999999</v>
      </c>
      <c r="S25">
        <v>17.359999999999996</v>
      </c>
      <c r="T25">
        <v>69.609999999999985</v>
      </c>
      <c r="U25" s="114">
        <f t="shared" si="2"/>
        <v>272.41999999999996</v>
      </c>
      <c r="V25" s="112">
        <f t="shared" si="3"/>
        <v>0</v>
      </c>
      <c r="Y25">
        <f>BAWANA!AW25+BAWANA!AX25</f>
        <v>23.79</v>
      </c>
      <c r="Z25">
        <f>BAWANA!BD25+BAWANA!BE25</f>
        <v>23.79</v>
      </c>
      <c r="AA25">
        <f>BAWANA!X25+BAWANA!Y25</f>
        <v>23.79</v>
      </c>
      <c r="AB25">
        <f>BAWANA!AE25+BAWANA!AF25</f>
        <v>23.79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272.41999999999996</v>
      </c>
      <c r="E26">
        <f>BAWANA!AM26</f>
        <v>0</v>
      </c>
      <c r="F26">
        <f t="shared" si="4"/>
        <v>256</v>
      </c>
      <c r="G26">
        <f t="shared" si="5"/>
        <v>272.41999999999996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17.36</v>
      </c>
      <c r="M26">
        <f>TPDDL_EOD!AI26+TPDDL_EOD!AJ26</f>
        <v>69.61</v>
      </c>
      <c r="N26">
        <f t="shared" si="0"/>
        <v>272.42</v>
      </c>
      <c r="O26" s="112">
        <f t="shared" si="1"/>
        <v>0</v>
      </c>
      <c r="P26">
        <v>134.60999999999999</v>
      </c>
      <c r="Q26">
        <v>44.999999999999993</v>
      </c>
      <c r="R26">
        <v>5.839999999999999</v>
      </c>
      <c r="S26">
        <v>17.359999999999996</v>
      </c>
      <c r="T26">
        <v>69.609999999999985</v>
      </c>
      <c r="U26" s="114">
        <f t="shared" si="2"/>
        <v>272.41999999999996</v>
      </c>
      <c r="V26" s="112">
        <f t="shared" si="3"/>
        <v>0</v>
      </c>
      <c r="Y26">
        <f>BAWANA!AW26+BAWANA!AX26</f>
        <v>23.79</v>
      </c>
      <c r="Z26">
        <f>BAWANA!BD26+BAWANA!BE26</f>
        <v>23.79</v>
      </c>
      <c r="AA26">
        <f>BAWANA!X26+BAWANA!Y26</f>
        <v>23.79</v>
      </c>
      <c r="AB26">
        <f>BAWANA!AE26+BAWANA!AF26</f>
        <v>23.79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272.41999999999996</v>
      </c>
      <c r="E27">
        <f>BAWANA!AM27</f>
        <v>0</v>
      </c>
      <c r="F27">
        <f t="shared" si="4"/>
        <v>256</v>
      </c>
      <c r="G27">
        <f t="shared" si="5"/>
        <v>272.41999999999996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17.36</v>
      </c>
      <c r="M27">
        <f>TPDDL_EOD!AI27+TPDDL_EOD!AJ27</f>
        <v>69.61</v>
      </c>
      <c r="N27">
        <f t="shared" si="0"/>
        <v>272.42</v>
      </c>
      <c r="O27" s="112">
        <f t="shared" si="1"/>
        <v>0</v>
      </c>
      <c r="P27">
        <v>134.60999999999999</v>
      </c>
      <c r="Q27">
        <v>44.999999999999993</v>
      </c>
      <c r="R27">
        <v>5.839999999999999</v>
      </c>
      <c r="S27">
        <v>17.359999999999996</v>
      </c>
      <c r="T27">
        <v>69.609999999999985</v>
      </c>
      <c r="U27" s="114">
        <f t="shared" si="2"/>
        <v>272.41999999999996</v>
      </c>
      <c r="V27" s="112">
        <f t="shared" si="3"/>
        <v>0</v>
      </c>
      <c r="Y27">
        <f>BAWANA!AW27+BAWANA!AX27</f>
        <v>23.79</v>
      </c>
      <c r="Z27">
        <f>BAWANA!BD27+BAWANA!BE27</f>
        <v>23.79</v>
      </c>
      <c r="AA27">
        <f>BAWANA!X27+BAWANA!Y27</f>
        <v>23.79</v>
      </c>
      <c r="AB27">
        <f>BAWANA!AE27+BAWANA!AF27</f>
        <v>23.79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272.41999999999996</v>
      </c>
      <c r="E28">
        <f>BAWANA!AM28</f>
        <v>0</v>
      </c>
      <c r="F28">
        <f t="shared" si="4"/>
        <v>256</v>
      </c>
      <c r="G28">
        <f t="shared" si="5"/>
        <v>272.41999999999996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17.36</v>
      </c>
      <c r="M28">
        <f>TPDDL_EOD!AI28+TPDDL_EOD!AJ28</f>
        <v>69.61</v>
      </c>
      <c r="N28">
        <f t="shared" si="0"/>
        <v>272.42</v>
      </c>
      <c r="O28" s="112">
        <f t="shared" si="1"/>
        <v>0</v>
      </c>
      <c r="P28">
        <v>134.60999999999999</v>
      </c>
      <c r="Q28">
        <v>44.999999999999993</v>
      </c>
      <c r="R28">
        <v>5.839999999999999</v>
      </c>
      <c r="S28">
        <v>17.359999999999996</v>
      </c>
      <c r="T28">
        <v>69.609999999999985</v>
      </c>
      <c r="U28" s="114">
        <f t="shared" si="2"/>
        <v>272.41999999999996</v>
      </c>
      <c r="V28" s="112">
        <f t="shared" si="3"/>
        <v>0</v>
      </c>
      <c r="Y28">
        <f>BAWANA!AW28+BAWANA!AX28</f>
        <v>23.79</v>
      </c>
      <c r="Z28">
        <f>BAWANA!BD28+BAWANA!BE28</f>
        <v>23.79</v>
      </c>
      <c r="AA28">
        <f>BAWANA!X28+BAWANA!Y28</f>
        <v>23.79</v>
      </c>
      <c r="AB28">
        <f>BAWANA!AE28+BAWANA!AF28</f>
        <v>23.79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272.41999999999996</v>
      </c>
      <c r="E29">
        <f>BAWANA!AM29</f>
        <v>0</v>
      </c>
      <c r="F29">
        <f t="shared" si="4"/>
        <v>256</v>
      </c>
      <c r="G29">
        <f t="shared" si="5"/>
        <v>272.41999999999996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17.36</v>
      </c>
      <c r="M29">
        <f>TPDDL_EOD!AI29+TPDDL_EOD!AJ29</f>
        <v>69.61</v>
      </c>
      <c r="N29">
        <f t="shared" si="0"/>
        <v>272.42</v>
      </c>
      <c r="O29" s="112">
        <f t="shared" si="1"/>
        <v>0</v>
      </c>
      <c r="P29">
        <v>134.60999999999999</v>
      </c>
      <c r="Q29">
        <v>44.999999999999993</v>
      </c>
      <c r="R29">
        <v>5.839999999999999</v>
      </c>
      <c r="S29">
        <v>17.359999999999996</v>
      </c>
      <c r="T29">
        <v>69.609999999999985</v>
      </c>
      <c r="U29" s="114">
        <f t="shared" si="2"/>
        <v>272.41999999999996</v>
      </c>
      <c r="V29" s="112">
        <f t="shared" si="3"/>
        <v>0</v>
      </c>
      <c r="Y29">
        <f>BAWANA!AW29+BAWANA!AX29</f>
        <v>23.79</v>
      </c>
      <c r="Z29">
        <f>BAWANA!BD29+BAWANA!BE29</f>
        <v>23.79</v>
      </c>
      <c r="AA29">
        <f>BAWANA!X29+BAWANA!Y29</f>
        <v>23.79</v>
      </c>
      <c r="AB29">
        <f>BAWANA!AE29+BAWANA!AF29</f>
        <v>23.79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272.41999999999996</v>
      </c>
      <c r="E30">
        <f>BAWANA!AM30</f>
        <v>0</v>
      </c>
      <c r="F30">
        <f t="shared" si="4"/>
        <v>256</v>
      </c>
      <c r="G30">
        <f t="shared" si="5"/>
        <v>272.41999999999996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17.36</v>
      </c>
      <c r="M30">
        <f>TPDDL_EOD!AI30+TPDDL_EOD!AJ30</f>
        <v>69.61</v>
      </c>
      <c r="N30">
        <f t="shared" si="0"/>
        <v>272.42</v>
      </c>
      <c r="O30" s="112">
        <f t="shared" si="1"/>
        <v>0</v>
      </c>
      <c r="P30">
        <v>134.60999999999999</v>
      </c>
      <c r="Q30">
        <v>44.999999999999993</v>
      </c>
      <c r="R30">
        <v>5.839999999999999</v>
      </c>
      <c r="S30">
        <v>17.359999999999996</v>
      </c>
      <c r="T30">
        <v>69.609999999999985</v>
      </c>
      <c r="U30" s="114">
        <f t="shared" si="2"/>
        <v>272.41999999999996</v>
      </c>
      <c r="V30" s="112">
        <f t="shared" si="3"/>
        <v>0</v>
      </c>
      <c r="Y30">
        <f>BAWANA!AW30+BAWANA!AX30</f>
        <v>23.79</v>
      </c>
      <c r="Z30">
        <f>BAWANA!BD30+BAWANA!BE30</f>
        <v>23.79</v>
      </c>
      <c r="AA30">
        <f>BAWANA!X30+BAWANA!Y30</f>
        <v>23.79</v>
      </c>
      <c r="AB30">
        <f>BAWANA!AE30+BAWANA!AF30</f>
        <v>23.79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272.41999999999996</v>
      </c>
      <c r="E31">
        <f>BAWANA!AM31</f>
        <v>0</v>
      </c>
      <c r="F31">
        <f t="shared" si="4"/>
        <v>256</v>
      </c>
      <c r="G31">
        <f t="shared" si="5"/>
        <v>272.41999999999996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17.36</v>
      </c>
      <c r="M31">
        <f>TPDDL_EOD!AI31+TPDDL_EOD!AJ31</f>
        <v>69.61</v>
      </c>
      <c r="N31">
        <f t="shared" si="0"/>
        <v>272.42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17.359999999999996</v>
      </c>
      <c r="T31">
        <v>69.609999999999985</v>
      </c>
      <c r="U31" s="114">
        <f t="shared" si="2"/>
        <v>272.41999999999996</v>
      </c>
      <c r="V31" s="112">
        <f t="shared" si="3"/>
        <v>0</v>
      </c>
      <c r="Y31">
        <f>BAWANA!AW31+BAWANA!AX31</f>
        <v>23.79</v>
      </c>
      <c r="Z31">
        <f>BAWANA!BD31+BAWANA!BE31</f>
        <v>23.79</v>
      </c>
      <c r="AA31">
        <f>BAWANA!X31+BAWANA!Y31</f>
        <v>23.79</v>
      </c>
      <c r="AB31">
        <f>BAWANA!AE31+BAWANA!AF31</f>
        <v>23.79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272.41999999999996</v>
      </c>
      <c r="E32">
        <f>BAWANA!AM32</f>
        <v>0</v>
      </c>
      <c r="F32">
        <f t="shared" si="4"/>
        <v>256</v>
      </c>
      <c r="G32">
        <f t="shared" si="5"/>
        <v>272.41999999999996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17.36</v>
      </c>
      <c r="M32">
        <f>TPDDL_EOD!AI32+TPDDL_EOD!AJ32</f>
        <v>69.61</v>
      </c>
      <c r="N32">
        <f t="shared" si="0"/>
        <v>272.42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17.359999999999996</v>
      </c>
      <c r="T32">
        <v>69.609999999999985</v>
      </c>
      <c r="U32" s="114">
        <f t="shared" si="2"/>
        <v>272.41999999999996</v>
      </c>
      <c r="V32" s="112">
        <f t="shared" si="3"/>
        <v>0</v>
      </c>
      <c r="Y32">
        <f>BAWANA!AW32+BAWANA!AX32</f>
        <v>23.79</v>
      </c>
      <c r="Z32">
        <f>BAWANA!BD32+BAWANA!BE32</f>
        <v>23.79</v>
      </c>
      <c r="AA32">
        <f>BAWANA!X32+BAWANA!Y32</f>
        <v>23.79</v>
      </c>
      <c r="AB32">
        <f>BAWANA!AE32+BAWANA!AF32</f>
        <v>23.79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272.41999999999996</v>
      </c>
      <c r="E33">
        <f>BAWANA!AM33</f>
        <v>0</v>
      </c>
      <c r="F33">
        <f t="shared" si="4"/>
        <v>256</v>
      </c>
      <c r="G33">
        <f t="shared" si="5"/>
        <v>272.41999999999996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17.36</v>
      </c>
      <c r="M33">
        <f>TPDDL_EOD!AI33+TPDDL_EOD!AJ33</f>
        <v>69.61</v>
      </c>
      <c r="N33">
        <f t="shared" si="0"/>
        <v>272.42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17.359999999999996</v>
      </c>
      <c r="T33">
        <v>69.609999999999985</v>
      </c>
      <c r="U33" s="114">
        <f t="shared" si="2"/>
        <v>272.41999999999996</v>
      </c>
      <c r="V33" s="112">
        <f t="shared" si="3"/>
        <v>0</v>
      </c>
      <c r="Y33">
        <f>BAWANA!AW33+BAWANA!AX33</f>
        <v>23.79</v>
      </c>
      <c r="Z33">
        <f>BAWANA!BD33+BAWANA!BE33</f>
        <v>23.79</v>
      </c>
      <c r="AA33">
        <f>BAWANA!X33+BAWANA!Y33</f>
        <v>23.79</v>
      </c>
      <c r="AB33">
        <f>BAWANA!AE33+BAWANA!AF33</f>
        <v>23.79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272.41999999999996</v>
      </c>
      <c r="E34">
        <f>BAWANA!AM34</f>
        <v>0</v>
      </c>
      <c r="F34">
        <f t="shared" si="4"/>
        <v>256</v>
      </c>
      <c r="G34">
        <f t="shared" si="5"/>
        <v>272.41999999999996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17.36</v>
      </c>
      <c r="M34">
        <f>TPDDL_EOD!AI34+TPDDL_EOD!AJ34</f>
        <v>69.61</v>
      </c>
      <c r="N34">
        <f t="shared" si="0"/>
        <v>272.42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17.359999999999996</v>
      </c>
      <c r="T34">
        <v>69.609999999999985</v>
      </c>
      <c r="U34" s="114">
        <f t="shared" si="2"/>
        <v>272.41999999999996</v>
      </c>
      <c r="V34" s="112">
        <f t="shared" si="3"/>
        <v>0</v>
      </c>
      <c r="Y34">
        <f>BAWANA!AW34+BAWANA!AX34</f>
        <v>23.79</v>
      </c>
      <c r="Z34">
        <f>BAWANA!BD34+BAWANA!BE34</f>
        <v>23.79</v>
      </c>
      <c r="AA34">
        <f>BAWANA!X34+BAWANA!Y34</f>
        <v>23.79</v>
      </c>
      <c r="AB34">
        <f>BAWANA!AE34+BAWANA!AF34</f>
        <v>23.79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272.41999999999996</v>
      </c>
      <c r="E35">
        <f>BAWANA!AM35</f>
        <v>0</v>
      </c>
      <c r="F35">
        <f t="shared" si="4"/>
        <v>256</v>
      </c>
      <c r="G35">
        <f t="shared" si="5"/>
        <v>272.41999999999996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17.36</v>
      </c>
      <c r="M35">
        <f>TPDDL_EOD!AI35+TPDDL_EOD!AJ35</f>
        <v>69.61</v>
      </c>
      <c r="N35">
        <f t="shared" si="0"/>
        <v>272.42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17.359999999999996</v>
      </c>
      <c r="T35">
        <v>69.609999999999985</v>
      </c>
      <c r="U35" s="114">
        <f t="shared" si="2"/>
        <v>272.41999999999996</v>
      </c>
      <c r="V35" s="112">
        <f t="shared" si="3"/>
        <v>0</v>
      </c>
      <c r="Y35">
        <f>BAWANA!AW35+BAWANA!AX35</f>
        <v>23.79</v>
      </c>
      <c r="Z35">
        <f>BAWANA!BD35+BAWANA!BE35</f>
        <v>23.79</v>
      </c>
      <c r="AA35">
        <f>BAWANA!X35+BAWANA!Y35</f>
        <v>23.79</v>
      </c>
      <c r="AB35">
        <f>BAWANA!AE35+BAWANA!AF35</f>
        <v>23.79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272.41999999999996</v>
      </c>
      <c r="E36">
        <f>BAWANA!AM36</f>
        <v>0</v>
      </c>
      <c r="F36">
        <f t="shared" si="4"/>
        <v>256</v>
      </c>
      <c r="G36">
        <f t="shared" si="5"/>
        <v>272.41999999999996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17.36</v>
      </c>
      <c r="M36">
        <f>TPDDL_EOD!AI36+TPDDL_EOD!AJ36</f>
        <v>69.61</v>
      </c>
      <c r="N36">
        <f t="shared" si="0"/>
        <v>272.42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17.359999999999996</v>
      </c>
      <c r="T36">
        <v>69.609999999999985</v>
      </c>
      <c r="U36" s="114">
        <f t="shared" si="2"/>
        <v>272.41999999999996</v>
      </c>
      <c r="V36" s="112">
        <f t="shared" si="3"/>
        <v>0</v>
      </c>
      <c r="Y36">
        <f>BAWANA!AW36+BAWANA!AX36</f>
        <v>23.79</v>
      </c>
      <c r="Z36">
        <f>BAWANA!BD36+BAWANA!BE36</f>
        <v>23.79</v>
      </c>
      <c r="AA36">
        <f>BAWANA!X36+BAWANA!Y36</f>
        <v>23.79</v>
      </c>
      <c r="AB36">
        <f>BAWANA!AE36+BAWANA!AF36</f>
        <v>23.79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272.41999999999996</v>
      </c>
      <c r="E37">
        <f>BAWANA!AM37</f>
        <v>0</v>
      </c>
      <c r="F37">
        <f t="shared" si="4"/>
        <v>256</v>
      </c>
      <c r="G37">
        <f t="shared" si="5"/>
        <v>272.41999999999996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17.36</v>
      </c>
      <c r="M37">
        <f>TPDDL_EOD!AI37+TPDDL_EOD!AJ37</f>
        <v>69.61</v>
      </c>
      <c r="N37">
        <f t="shared" si="0"/>
        <v>272.42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17.359999999999996</v>
      </c>
      <c r="T37">
        <v>69.609999999999985</v>
      </c>
      <c r="U37" s="114">
        <f t="shared" si="2"/>
        <v>272.41999999999996</v>
      </c>
      <c r="V37" s="112">
        <f t="shared" si="3"/>
        <v>0</v>
      </c>
      <c r="Y37">
        <f>BAWANA!AW37+BAWANA!AX37</f>
        <v>23.79</v>
      </c>
      <c r="Z37">
        <f>BAWANA!BD37+BAWANA!BE37</f>
        <v>23.79</v>
      </c>
      <c r="AA37">
        <f>BAWANA!X37+BAWANA!Y37</f>
        <v>23.79</v>
      </c>
      <c r="AB37">
        <f>BAWANA!AE37+BAWANA!AF37</f>
        <v>23.79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272.41999999999996</v>
      </c>
      <c r="E38">
        <f>BAWANA!AM38</f>
        <v>0</v>
      </c>
      <c r="F38">
        <f t="shared" si="4"/>
        <v>256</v>
      </c>
      <c r="G38">
        <f t="shared" si="5"/>
        <v>272.41999999999996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17.36</v>
      </c>
      <c r="M38">
        <f>TPDDL_EOD!AI38+TPDDL_EOD!AJ38</f>
        <v>69.61</v>
      </c>
      <c r="N38">
        <f t="shared" si="0"/>
        <v>272.42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17.359999999999996</v>
      </c>
      <c r="T38">
        <v>69.609999999999985</v>
      </c>
      <c r="U38" s="114">
        <f t="shared" si="2"/>
        <v>272.41999999999996</v>
      </c>
      <c r="V38" s="112">
        <f t="shared" si="3"/>
        <v>0</v>
      </c>
      <c r="Y38">
        <f>BAWANA!AW38+BAWANA!AX38</f>
        <v>23.79</v>
      </c>
      <c r="Z38">
        <f>BAWANA!BD38+BAWANA!BE38</f>
        <v>23.79</v>
      </c>
      <c r="AA38">
        <f>BAWANA!X38+BAWANA!Y38</f>
        <v>23.79</v>
      </c>
      <c r="AB38">
        <f>BAWANA!AE38+BAWANA!AF38</f>
        <v>23.79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272.41999999999996</v>
      </c>
      <c r="E39">
        <f>BAWANA!AM39</f>
        <v>0</v>
      </c>
      <c r="F39">
        <f t="shared" si="4"/>
        <v>256</v>
      </c>
      <c r="G39">
        <f t="shared" si="5"/>
        <v>272.41999999999996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17.36</v>
      </c>
      <c r="M39">
        <f>TPDDL_EOD!AI39+TPDDL_EOD!AJ39</f>
        <v>69.61</v>
      </c>
      <c r="N39">
        <f t="shared" si="0"/>
        <v>272.42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17.359999999999996</v>
      </c>
      <c r="T39">
        <v>69.609999999999985</v>
      </c>
      <c r="U39" s="114">
        <f t="shared" si="2"/>
        <v>272.41999999999996</v>
      </c>
      <c r="V39" s="112">
        <f t="shared" si="3"/>
        <v>0</v>
      </c>
      <c r="Y39">
        <f>BAWANA!AW39+BAWANA!AX39</f>
        <v>23.79</v>
      </c>
      <c r="Z39">
        <f>BAWANA!BD39+BAWANA!BE39</f>
        <v>23.79</v>
      </c>
      <c r="AA39">
        <f>BAWANA!X39+BAWANA!Y39</f>
        <v>23.79</v>
      </c>
      <c r="AB39">
        <f>BAWANA!AE39+BAWANA!AF39</f>
        <v>23.79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272.41999999999996</v>
      </c>
      <c r="E40">
        <f>BAWANA!AM40</f>
        <v>0</v>
      </c>
      <c r="F40">
        <f t="shared" si="4"/>
        <v>256</v>
      </c>
      <c r="G40">
        <f t="shared" si="5"/>
        <v>272.41999999999996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17.36</v>
      </c>
      <c r="M40">
        <f>TPDDL_EOD!AI40+TPDDL_EOD!AJ40</f>
        <v>69.61</v>
      </c>
      <c r="N40">
        <f t="shared" si="0"/>
        <v>272.42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17.359999999999996</v>
      </c>
      <c r="T40">
        <v>69.609999999999985</v>
      </c>
      <c r="U40" s="114">
        <f t="shared" si="2"/>
        <v>272.41999999999996</v>
      </c>
      <c r="V40" s="112">
        <f t="shared" si="3"/>
        <v>0</v>
      </c>
      <c r="Y40">
        <f>BAWANA!AW40+BAWANA!AX40</f>
        <v>23.79</v>
      </c>
      <c r="Z40">
        <f>BAWANA!BD40+BAWANA!BE40</f>
        <v>23.79</v>
      </c>
      <c r="AA40">
        <f>BAWANA!X40+BAWANA!Y40</f>
        <v>23.79</v>
      </c>
      <c r="AB40">
        <f>BAWANA!AE40+BAWANA!AF40</f>
        <v>23.79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272.41999999999996</v>
      </c>
      <c r="E41">
        <f>BAWANA!AM41</f>
        <v>0</v>
      </c>
      <c r="F41">
        <f t="shared" si="4"/>
        <v>256</v>
      </c>
      <c r="G41">
        <f t="shared" si="5"/>
        <v>272.41999999999996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17.36</v>
      </c>
      <c r="M41">
        <f>TPDDL_EOD!AI41+TPDDL_EOD!AJ41</f>
        <v>69.61</v>
      </c>
      <c r="N41">
        <f t="shared" si="0"/>
        <v>272.42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17.359999999999996</v>
      </c>
      <c r="T41">
        <v>69.609999999999985</v>
      </c>
      <c r="U41" s="114">
        <f t="shared" si="2"/>
        <v>272.41999999999996</v>
      </c>
      <c r="V41" s="112">
        <f t="shared" si="3"/>
        <v>0</v>
      </c>
      <c r="Y41">
        <f>BAWANA!AW41+BAWANA!AX41</f>
        <v>23.79</v>
      </c>
      <c r="Z41">
        <f>BAWANA!BD41+BAWANA!BE41</f>
        <v>23.79</v>
      </c>
      <c r="AA41">
        <f>BAWANA!X41+BAWANA!Y41</f>
        <v>23.79</v>
      </c>
      <c r="AB41">
        <f>BAWANA!AE41+BAWANA!AF41</f>
        <v>23.79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272.41999999999996</v>
      </c>
      <c r="E42">
        <f>BAWANA!AM42</f>
        <v>0</v>
      </c>
      <c r="F42">
        <f t="shared" si="4"/>
        <v>256</v>
      </c>
      <c r="G42">
        <f t="shared" si="5"/>
        <v>272.41999999999996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17.36</v>
      </c>
      <c r="M42">
        <f>TPDDL_EOD!AI42+TPDDL_EOD!AJ42</f>
        <v>69.61</v>
      </c>
      <c r="N42">
        <f t="shared" si="0"/>
        <v>272.42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17.359999999999996</v>
      </c>
      <c r="T42">
        <v>69.609999999999985</v>
      </c>
      <c r="U42" s="114">
        <f t="shared" si="2"/>
        <v>272.41999999999996</v>
      </c>
      <c r="V42" s="112">
        <f t="shared" si="3"/>
        <v>0</v>
      </c>
      <c r="Y42">
        <f>BAWANA!AW42+BAWANA!AX42</f>
        <v>23.79</v>
      </c>
      <c r="Z42">
        <f>BAWANA!BD42+BAWANA!BE42</f>
        <v>23.79</v>
      </c>
      <c r="AA42">
        <f>BAWANA!X42+BAWANA!Y42</f>
        <v>23.79</v>
      </c>
      <c r="AB42">
        <f>BAWANA!AE42+BAWANA!AF42</f>
        <v>23.79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272.41999999999996</v>
      </c>
      <c r="E43">
        <f>BAWANA!AM43</f>
        <v>0</v>
      </c>
      <c r="F43">
        <f t="shared" si="4"/>
        <v>256</v>
      </c>
      <c r="G43">
        <f t="shared" si="5"/>
        <v>272.41999999999996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17.36</v>
      </c>
      <c r="M43">
        <f>TPDDL_EOD!AI43+TPDDL_EOD!AJ43</f>
        <v>69.61</v>
      </c>
      <c r="N43">
        <f t="shared" si="0"/>
        <v>272.42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17.359999999999996</v>
      </c>
      <c r="T43">
        <v>69.609999999999985</v>
      </c>
      <c r="U43" s="114">
        <f t="shared" si="2"/>
        <v>272.41999999999996</v>
      </c>
      <c r="V43" s="112">
        <f t="shared" si="3"/>
        <v>0</v>
      </c>
      <c r="Y43">
        <f>BAWANA!AW43+BAWANA!AX43</f>
        <v>23.79</v>
      </c>
      <c r="Z43">
        <f>BAWANA!BD43+BAWANA!BE43</f>
        <v>23.79</v>
      </c>
      <c r="AA43">
        <f>BAWANA!X43+BAWANA!Y43</f>
        <v>23.79</v>
      </c>
      <c r="AB43">
        <f>BAWANA!AE43+BAWANA!AF43</f>
        <v>23.79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272.41999999999996</v>
      </c>
      <c r="E44">
        <f>BAWANA!AM44</f>
        <v>0</v>
      </c>
      <c r="F44">
        <f t="shared" si="4"/>
        <v>256</v>
      </c>
      <c r="G44">
        <f t="shared" si="5"/>
        <v>272.41999999999996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17.36</v>
      </c>
      <c r="M44">
        <f>TPDDL_EOD!AI44+TPDDL_EOD!AJ44</f>
        <v>69.61</v>
      </c>
      <c r="N44">
        <f t="shared" si="0"/>
        <v>272.42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17.359999999999996</v>
      </c>
      <c r="T44">
        <v>69.609999999999985</v>
      </c>
      <c r="U44" s="114">
        <f t="shared" si="2"/>
        <v>272.41999999999996</v>
      </c>
      <c r="V44" s="112">
        <f t="shared" si="3"/>
        <v>0</v>
      </c>
      <c r="Y44">
        <f>BAWANA!AW44+BAWANA!AX44</f>
        <v>23.79</v>
      </c>
      <c r="Z44">
        <f>BAWANA!BD44+BAWANA!BE44</f>
        <v>23.79</v>
      </c>
      <c r="AA44">
        <f>BAWANA!X44+BAWANA!Y44</f>
        <v>23.79</v>
      </c>
      <c r="AB44">
        <f>BAWANA!AE44+BAWANA!AF44</f>
        <v>23.79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272.41999999999996</v>
      </c>
      <c r="E45">
        <f>BAWANA!AM45</f>
        <v>0</v>
      </c>
      <c r="F45">
        <f t="shared" si="4"/>
        <v>256</v>
      </c>
      <c r="G45">
        <f t="shared" si="5"/>
        <v>272.41999999999996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17.36</v>
      </c>
      <c r="M45">
        <f>TPDDL_EOD!AI45+TPDDL_EOD!AJ45</f>
        <v>69.61</v>
      </c>
      <c r="N45">
        <f t="shared" si="0"/>
        <v>272.42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17.359999999999996</v>
      </c>
      <c r="T45">
        <v>69.609999999999985</v>
      </c>
      <c r="U45" s="114">
        <f t="shared" si="2"/>
        <v>272.41999999999996</v>
      </c>
      <c r="V45" s="112">
        <f t="shared" si="3"/>
        <v>0</v>
      </c>
      <c r="Y45">
        <f>BAWANA!AW45+BAWANA!AX45</f>
        <v>23.79</v>
      </c>
      <c r="Z45">
        <f>BAWANA!BD45+BAWANA!BE45</f>
        <v>23.79</v>
      </c>
      <c r="AA45">
        <f>BAWANA!X45+BAWANA!Y45</f>
        <v>23.79</v>
      </c>
      <c r="AB45">
        <f>BAWANA!AE45+BAWANA!AF45</f>
        <v>23.79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272.41999999999996</v>
      </c>
      <c r="E46">
        <f>BAWANA!AM46</f>
        <v>0</v>
      </c>
      <c r="F46">
        <f t="shared" si="4"/>
        <v>256</v>
      </c>
      <c r="G46">
        <f t="shared" si="5"/>
        <v>272.41999999999996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17.36</v>
      </c>
      <c r="M46">
        <f>TPDDL_EOD!AI46+TPDDL_EOD!AJ46</f>
        <v>69.61</v>
      </c>
      <c r="N46">
        <f t="shared" si="0"/>
        <v>272.42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17.359999999999996</v>
      </c>
      <c r="T46">
        <v>69.609999999999985</v>
      </c>
      <c r="U46" s="114">
        <f t="shared" si="2"/>
        <v>272.41999999999996</v>
      </c>
      <c r="V46" s="112">
        <f t="shared" si="3"/>
        <v>0</v>
      </c>
      <c r="Y46">
        <f>BAWANA!AW46+BAWANA!AX46</f>
        <v>23.79</v>
      </c>
      <c r="Z46">
        <f>BAWANA!BD46+BAWANA!BE46</f>
        <v>23.79</v>
      </c>
      <c r="AA46">
        <f>BAWANA!X46+BAWANA!Y46</f>
        <v>23.79</v>
      </c>
      <c r="AB46">
        <f>BAWANA!AE46+BAWANA!AF46</f>
        <v>23.79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272.41999999999996</v>
      </c>
      <c r="E47">
        <f>BAWANA!AM47</f>
        <v>0</v>
      </c>
      <c r="F47">
        <f t="shared" si="4"/>
        <v>256</v>
      </c>
      <c r="G47">
        <f t="shared" si="5"/>
        <v>272.41999999999996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17.36</v>
      </c>
      <c r="M47">
        <f>TPDDL_EOD!AI47+TPDDL_EOD!AJ47</f>
        <v>69.61</v>
      </c>
      <c r="N47">
        <f t="shared" si="0"/>
        <v>272.42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17.359999999999996</v>
      </c>
      <c r="T47">
        <v>69.609999999999985</v>
      </c>
      <c r="U47" s="114">
        <f t="shared" si="2"/>
        <v>272.41999999999996</v>
      </c>
      <c r="V47" s="112">
        <f t="shared" si="3"/>
        <v>0</v>
      </c>
      <c r="Y47">
        <f>BAWANA!AW47+BAWANA!AX47</f>
        <v>23.79</v>
      </c>
      <c r="Z47">
        <f>BAWANA!BD47+BAWANA!BE47</f>
        <v>23.79</v>
      </c>
      <c r="AA47">
        <f>BAWANA!X47+BAWANA!Y47</f>
        <v>23.79</v>
      </c>
      <c r="AB47">
        <f>BAWANA!AE47+BAWANA!AF47</f>
        <v>23.79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272.41999999999996</v>
      </c>
      <c r="E48">
        <f>BAWANA!AM48</f>
        <v>0</v>
      </c>
      <c r="F48">
        <f t="shared" si="4"/>
        <v>256</v>
      </c>
      <c r="G48">
        <f t="shared" si="5"/>
        <v>272.41999999999996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17.36</v>
      </c>
      <c r="M48">
        <f>TPDDL_EOD!AI48+TPDDL_EOD!AJ48</f>
        <v>69.61</v>
      </c>
      <c r="N48">
        <f t="shared" si="0"/>
        <v>272.42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17.359999999999996</v>
      </c>
      <c r="T48">
        <v>69.609999999999985</v>
      </c>
      <c r="U48" s="114">
        <f t="shared" si="2"/>
        <v>272.41999999999996</v>
      </c>
      <c r="V48" s="112">
        <f t="shared" si="3"/>
        <v>0</v>
      </c>
      <c r="Y48">
        <f>BAWANA!AW48+BAWANA!AX48</f>
        <v>23.79</v>
      </c>
      <c r="Z48">
        <f>BAWANA!BD48+BAWANA!BE48</f>
        <v>23.79</v>
      </c>
      <c r="AA48">
        <f>BAWANA!X48+BAWANA!Y48</f>
        <v>23.79</v>
      </c>
      <c r="AB48">
        <f>BAWANA!AE48+BAWANA!AF48</f>
        <v>23.79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268.95</v>
      </c>
      <c r="E63">
        <f>BAWANA!AM63</f>
        <v>0</v>
      </c>
      <c r="F63">
        <f t="shared" si="4"/>
        <v>256</v>
      </c>
      <c r="G63">
        <f t="shared" si="5"/>
        <v>268.95</v>
      </c>
      <c r="H63" s="112"/>
      <c r="I63">
        <f>BRPL_EOD!AI63+BRPL_EOD!AJ63</f>
        <v>134.61000000000001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13.9</v>
      </c>
      <c r="M63">
        <f>TPDDL_EOD!AI63+TPDDL_EOD!AJ63</f>
        <v>69.61</v>
      </c>
      <c r="N63">
        <f t="shared" si="0"/>
        <v>268.96000000000004</v>
      </c>
      <c r="O63" s="112">
        <f t="shared" si="1"/>
        <v>-1.0000000000047748E-2</v>
      </c>
      <c r="P63">
        <v>134.60499516656751</v>
      </c>
      <c r="Q63">
        <v>44.998326888756687</v>
      </c>
      <c r="R63">
        <v>5.8397828673408672</v>
      </c>
      <c r="S63">
        <v>13.899483194527065</v>
      </c>
      <c r="T63">
        <v>69.607411882807838</v>
      </c>
      <c r="U63" s="114">
        <f t="shared" si="2"/>
        <v>268.94999999999993</v>
      </c>
      <c r="V63" s="112">
        <f t="shared" si="3"/>
        <v>0</v>
      </c>
      <c r="Y63">
        <f>BAWANA!AW63+BAWANA!AX63</f>
        <v>19.05</v>
      </c>
      <c r="Z63">
        <f>BAWANA!BD63+BAWANA!BE63</f>
        <v>32</v>
      </c>
      <c r="AA63">
        <f>BAWANA!X63+BAWANA!Y63</f>
        <v>19.05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268.95</v>
      </c>
      <c r="E64">
        <f>BAWANA!AM64</f>
        <v>0</v>
      </c>
      <c r="F64">
        <f t="shared" si="4"/>
        <v>256</v>
      </c>
      <c r="G64">
        <f t="shared" si="5"/>
        <v>268.95</v>
      </c>
      <c r="H64" s="112"/>
      <c r="I64">
        <f>BRPL_EOD!AI64+BRPL_EOD!AJ64</f>
        <v>134.61000000000001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13.9</v>
      </c>
      <c r="M64">
        <f>TPDDL_EOD!AI64+TPDDL_EOD!AJ64</f>
        <v>69.61</v>
      </c>
      <c r="N64">
        <f t="shared" si="0"/>
        <v>268.96000000000004</v>
      </c>
      <c r="O64" s="112">
        <f t="shared" si="1"/>
        <v>-1.0000000000047748E-2</v>
      </c>
      <c r="P64">
        <v>134.60499516656751</v>
      </c>
      <c r="Q64">
        <v>44.998326888756687</v>
      </c>
      <c r="R64">
        <v>5.8397828673408672</v>
      </c>
      <c r="S64">
        <v>13.899483194527065</v>
      </c>
      <c r="T64">
        <v>69.607411882807838</v>
      </c>
      <c r="U64" s="114">
        <f t="shared" si="2"/>
        <v>268.94999999999993</v>
      </c>
      <c r="V64" s="112">
        <f t="shared" si="3"/>
        <v>0</v>
      </c>
      <c r="Y64">
        <f>BAWANA!AW64+BAWANA!AX64</f>
        <v>19.05</v>
      </c>
      <c r="Z64">
        <f>BAWANA!BD64+BAWANA!BE64</f>
        <v>32</v>
      </c>
      <c r="AA64">
        <f>BAWANA!X64+BAWANA!Y64</f>
        <v>19.05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268.95</v>
      </c>
      <c r="E65">
        <f>BAWANA!AM65</f>
        <v>0</v>
      </c>
      <c r="F65">
        <f t="shared" si="4"/>
        <v>256</v>
      </c>
      <c r="G65">
        <f t="shared" si="5"/>
        <v>268.95</v>
      </c>
      <c r="H65" s="112"/>
      <c r="I65">
        <f>BRPL_EOD!AI65+BRPL_EOD!AJ65</f>
        <v>134.61000000000001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13.9</v>
      </c>
      <c r="M65">
        <f>TPDDL_EOD!AI65+TPDDL_EOD!AJ65</f>
        <v>69.61</v>
      </c>
      <c r="N65">
        <f t="shared" si="0"/>
        <v>268.96000000000004</v>
      </c>
      <c r="O65" s="112">
        <f t="shared" si="1"/>
        <v>-1.0000000000047748E-2</v>
      </c>
      <c r="P65">
        <v>134.60499516656751</v>
      </c>
      <c r="Q65">
        <v>44.998326888756687</v>
      </c>
      <c r="R65">
        <v>5.8397828673408672</v>
      </c>
      <c r="S65">
        <v>13.899483194527065</v>
      </c>
      <c r="T65">
        <v>69.607411882807838</v>
      </c>
      <c r="U65" s="114">
        <f t="shared" si="2"/>
        <v>268.94999999999993</v>
      </c>
      <c r="V65" s="112">
        <f t="shared" si="3"/>
        <v>0</v>
      </c>
      <c r="Y65">
        <f>BAWANA!AW65+BAWANA!AX65</f>
        <v>19.05</v>
      </c>
      <c r="Z65">
        <f>BAWANA!BD65+BAWANA!BE65</f>
        <v>32</v>
      </c>
      <c r="AA65">
        <f>BAWANA!X65+BAWANA!Y65</f>
        <v>19.05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268.95</v>
      </c>
      <c r="E66">
        <f>BAWANA!AM66</f>
        <v>0</v>
      </c>
      <c r="F66">
        <f t="shared" si="4"/>
        <v>256</v>
      </c>
      <c r="G66">
        <f t="shared" si="5"/>
        <v>268.95</v>
      </c>
      <c r="H66" s="112"/>
      <c r="I66">
        <f>BRPL_EOD!AI66+BRPL_EOD!AJ66</f>
        <v>134.61000000000001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13.9</v>
      </c>
      <c r="M66">
        <f>TPDDL_EOD!AI66+TPDDL_EOD!AJ66</f>
        <v>69.61</v>
      </c>
      <c r="N66">
        <f t="shared" si="0"/>
        <v>268.96000000000004</v>
      </c>
      <c r="O66" s="112">
        <f t="shared" si="1"/>
        <v>-1.0000000000047748E-2</v>
      </c>
      <c r="P66">
        <v>134.60499516656751</v>
      </c>
      <c r="Q66">
        <v>44.998326888756687</v>
      </c>
      <c r="R66">
        <v>5.8397828673408672</v>
      </c>
      <c r="S66">
        <v>13.899483194527065</v>
      </c>
      <c r="T66">
        <v>69.607411882807838</v>
      </c>
      <c r="U66" s="114">
        <f t="shared" si="2"/>
        <v>268.94999999999993</v>
      </c>
      <c r="V66" s="112">
        <f t="shared" si="3"/>
        <v>0</v>
      </c>
      <c r="Y66">
        <f>BAWANA!AW66+BAWANA!AX66</f>
        <v>19.05</v>
      </c>
      <c r="Z66">
        <f>BAWANA!BD66+BAWANA!BE66</f>
        <v>32</v>
      </c>
      <c r="AA66">
        <f>BAWANA!X66+BAWANA!Y66</f>
        <v>19.05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268.95</v>
      </c>
      <c r="E67">
        <f>BAWANA!AM67</f>
        <v>0</v>
      </c>
      <c r="F67">
        <f t="shared" si="4"/>
        <v>256</v>
      </c>
      <c r="G67">
        <f t="shared" si="5"/>
        <v>268.95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13.9</v>
      </c>
      <c r="M67">
        <f>TPDDL_EOD!AI67+TPDDL_EOD!AJ67</f>
        <v>69.61</v>
      </c>
      <c r="N67">
        <f t="shared" ref="N67:N98" si="7">SUM(I67:M67)</f>
        <v>268.96000000000004</v>
      </c>
      <c r="O67" s="112">
        <f t="shared" ref="O67:O98" si="8">G67-N67</f>
        <v>-1.0000000000047748E-2</v>
      </c>
      <c r="P67">
        <v>134.60499516656751</v>
      </c>
      <c r="Q67">
        <v>44.998326888756687</v>
      </c>
      <c r="R67">
        <v>5.8397828673408672</v>
      </c>
      <c r="S67">
        <v>13.899483194527065</v>
      </c>
      <c r="T67">
        <v>69.607411882807838</v>
      </c>
      <c r="U67" s="114">
        <f t="shared" ref="U67:U98" si="9">SUM(P67:T67)</f>
        <v>268.94999999999993</v>
      </c>
      <c r="V67" s="112">
        <f t="shared" ref="V67:V99" si="10">G67-U67</f>
        <v>0</v>
      </c>
      <c r="Y67">
        <f>BAWANA!AW67+BAWANA!AX67</f>
        <v>19.05</v>
      </c>
      <c r="Z67">
        <f>BAWANA!BD67+BAWANA!BE67</f>
        <v>32</v>
      </c>
      <c r="AA67">
        <f>BAWANA!X67+BAWANA!Y67</f>
        <v>19.05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274.05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274.05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274.06</v>
      </c>
      <c r="O68" s="112">
        <f t="shared" si="8"/>
        <v>-9.9999999999909051E-3</v>
      </c>
      <c r="P68">
        <v>134.60508830183173</v>
      </c>
      <c r="Q68">
        <v>44.998358023790409</v>
      </c>
      <c r="R68">
        <v>5.8397869079763556</v>
      </c>
      <c r="S68">
        <v>18.999306721155953</v>
      </c>
      <c r="T68">
        <v>69.607460045245574</v>
      </c>
      <c r="U68" s="114">
        <f t="shared" si="9"/>
        <v>274.05000000000007</v>
      </c>
      <c r="V68" s="112">
        <f t="shared" si="10"/>
        <v>0</v>
      </c>
      <c r="Y68">
        <f>BAWANA!AW68+BAWANA!AX68</f>
        <v>13.95</v>
      </c>
      <c r="Z68">
        <f>BAWANA!BD68+BAWANA!BE68</f>
        <v>32</v>
      </c>
      <c r="AA68">
        <f>BAWANA!X68+BAWANA!Y68</f>
        <v>13.95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274.05</v>
      </c>
      <c r="E69">
        <f>BAWANA!AM69</f>
        <v>0</v>
      </c>
      <c r="F69">
        <f t="shared" si="11"/>
        <v>256</v>
      </c>
      <c r="G69">
        <f t="shared" si="12"/>
        <v>274.05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274.06</v>
      </c>
      <c r="O69" s="112">
        <f t="shared" si="8"/>
        <v>-9.9999999999909051E-3</v>
      </c>
      <c r="P69">
        <v>134.60508830183173</v>
      </c>
      <c r="Q69">
        <v>44.998358023790409</v>
      </c>
      <c r="R69">
        <v>5.8397869079763556</v>
      </c>
      <c r="S69">
        <v>18.999306721155953</v>
      </c>
      <c r="T69">
        <v>69.607460045245574</v>
      </c>
      <c r="U69" s="114">
        <f t="shared" si="9"/>
        <v>274.05000000000007</v>
      </c>
      <c r="V69" s="112">
        <f t="shared" si="10"/>
        <v>0</v>
      </c>
      <c r="Y69">
        <f>BAWANA!AW69+BAWANA!AX69</f>
        <v>13.95</v>
      </c>
      <c r="Z69">
        <f>BAWANA!BD69+BAWANA!BE69</f>
        <v>32</v>
      </c>
      <c r="AA69">
        <f>BAWANA!X69+BAWANA!Y69</f>
        <v>13.95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278.05</v>
      </c>
      <c r="E70">
        <f>BAWANA!AM70</f>
        <v>0</v>
      </c>
      <c r="F70">
        <f t="shared" si="11"/>
        <v>256</v>
      </c>
      <c r="G70">
        <f t="shared" si="12"/>
        <v>278.05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278.06</v>
      </c>
      <c r="O70" s="112">
        <f t="shared" si="8"/>
        <v>-9.9999999999909051E-3</v>
      </c>
      <c r="P70">
        <v>134.60515895849818</v>
      </c>
      <c r="Q70">
        <v>44.998381644249442</v>
      </c>
      <c r="R70">
        <v>5.8397899733870391</v>
      </c>
      <c r="S70">
        <v>22.999172840394159</v>
      </c>
      <c r="T70">
        <v>69.607496583471189</v>
      </c>
      <c r="U70" s="114">
        <f t="shared" si="9"/>
        <v>278.05</v>
      </c>
      <c r="V70" s="112">
        <f t="shared" si="10"/>
        <v>0</v>
      </c>
      <c r="Y70">
        <f>BAWANA!AW70+BAWANA!AX70</f>
        <v>9.9499999999999993</v>
      </c>
      <c r="Z70">
        <f>BAWANA!BD70+BAWANA!BE70</f>
        <v>32</v>
      </c>
      <c r="AA70">
        <f>BAWANA!X70+BAWANA!Y70</f>
        <v>9.9499999999999993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</v>
      </c>
      <c r="E71">
        <f>BAWANA!AM71</f>
        <v>0</v>
      </c>
      <c r="F71">
        <f t="shared" si="11"/>
        <v>256</v>
      </c>
      <c r="G71">
        <f t="shared" si="12"/>
        <v>278.05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-9.9999999999909051E-3</v>
      </c>
      <c r="P71">
        <v>134.60515895849818</v>
      </c>
      <c r="Q71">
        <v>44.998381644249442</v>
      </c>
      <c r="R71">
        <v>5.8397899733870391</v>
      </c>
      <c r="S71">
        <v>22.999172840394159</v>
      </c>
      <c r="T71">
        <v>69.607496583471189</v>
      </c>
      <c r="U71" s="114">
        <f t="shared" si="9"/>
        <v>278.05</v>
      </c>
      <c r="V71" s="112">
        <f t="shared" si="10"/>
        <v>0</v>
      </c>
      <c r="Y71">
        <f>BAWANA!AW71+BAWANA!AX71</f>
        <v>9.9499999999999993</v>
      </c>
      <c r="Z71">
        <f>BAWANA!BD71+BAWANA!BE71</f>
        <v>32</v>
      </c>
      <c r="AA71">
        <f>BAWANA!X71+BAWANA!Y71</f>
        <v>9.9499999999999993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278.05</v>
      </c>
      <c r="E72">
        <f>BAWANA!AM72</f>
        <v>0</v>
      </c>
      <c r="F72">
        <f t="shared" si="11"/>
        <v>256</v>
      </c>
      <c r="G72">
        <f t="shared" si="12"/>
        <v>278.05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278.06</v>
      </c>
      <c r="O72" s="112">
        <f t="shared" si="8"/>
        <v>-9.9999999999909051E-3</v>
      </c>
      <c r="P72">
        <v>134.60515895849818</v>
      </c>
      <c r="Q72">
        <v>44.998381644249442</v>
      </c>
      <c r="R72">
        <v>5.8397899733870391</v>
      </c>
      <c r="S72">
        <v>22.999172840394159</v>
      </c>
      <c r="T72">
        <v>69.607496583471189</v>
      </c>
      <c r="U72" s="114">
        <f t="shared" si="9"/>
        <v>278.05</v>
      </c>
      <c r="V72" s="112">
        <f t="shared" si="10"/>
        <v>0</v>
      </c>
      <c r="Y72">
        <f>BAWANA!AW72+BAWANA!AX72</f>
        <v>9.9499999999999993</v>
      </c>
      <c r="Z72">
        <f>BAWANA!BD72+BAWANA!BE72</f>
        <v>32</v>
      </c>
      <c r="AA72">
        <f>BAWANA!X72+BAWANA!Y72</f>
        <v>9.9499999999999993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274.05</v>
      </c>
      <c r="E73">
        <f>BAWANA!AM73</f>
        <v>0</v>
      </c>
      <c r="F73">
        <f t="shared" si="11"/>
        <v>256</v>
      </c>
      <c r="G73">
        <f t="shared" si="12"/>
        <v>274.05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274.06</v>
      </c>
      <c r="O73" s="112">
        <f t="shared" si="8"/>
        <v>-9.9999999999909051E-3</v>
      </c>
      <c r="P73">
        <v>134.60508830183173</v>
      </c>
      <c r="Q73">
        <v>44.998358023790409</v>
      </c>
      <c r="R73">
        <v>5.8397869079763556</v>
      </c>
      <c r="S73">
        <v>18.999306721155953</v>
      </c>
      <c r="T73">
        <v>69.607460045245574</v>
      </c>
      <c r="U73" s="114">
        <f t="shared" si="9"/>
        <v>274.05000000000007</v>
      </c>
      <c r="V73" s="112">
        <f t="shared" si="10"/>
        <v>0</v>
      </c>
      <c r="Y73">
        <f>BAWANA!AW73+BAWANA!AX73</f>
        <v>13.95</v>
      </c>
      <c r="Z73">
        <f>BAWANA!BD73+BAWANA!BE73</f>
        <v>32</v>
      </c>
      <c r="AA73">
        <f>BAWANA!X73+BAWANA!Y73</f>
        <v>13.95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273.05</v>
      </c>
      <c r="E74">
        <f>BAWANA!AM74</f>
        <v>0</v>
      </c>
      <c r="F74">
        <f t="shared" si="11"/>
        <v>256</v>
      </c>
      <c r="G74">
        <f t="shared" si="12"/>
        <v>273.05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18</v>
      </c>
      <c r="M74">
        <f>TPDDL_EOD!AI74+TPDDL_EOD!AJ74</f>
        <v>69.61</v>
      </c>
      <c r="N74">
        <f t="shared" si="7"/>
        <v>273.06</v>
      </c>
      <c r="O74" s="112">
        <f t="shared" si="8"/>
        <v>-9.9999999999909051E-3</v>
      </c>
      <c r="P74">
        <v>134.60507031421668</v>
      </c>
      <c r="Q74">
        <v>44.998352010547137</v>
      </c>
      <c r="R74">
        <v>5.8397861275910055</v>
      </c>
      <c r="S74">
        <v>17.999340804218853</v>
      </c>
      <c r="T74">
        <v>69.607450743426355</v>
      </c>
      <c r="U74" s="114">
        <f t="shared" si="9"/>
        <v>273.05</v>
      </c>
      <c r="V74" s="112">
        <f t="shared" si="10"/>
        <v>0</v>
      </c>
      <c r="Y74">
        <f>BAWANA!AW74+BAWANA!AX74</f>
        <v>14.95</v>
      </c>
      <c r="Z74">
        <f>BAWANA!BD74+BAWANA!BE74</f>
        <v>32</v>
      </c>
      <c r="AA74">
        <f>BAWANA!X74+BAWANA!Y74</f>
        <v>14.95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</v>
      </c>
      <c r="E75">
        <f>BAWANA!AM75</f>
        <v>0</v>
      </c>
      <c r="F75">
        <f t="shared" si="11"/>
        <v>256</v>
      </c>
      <c r="G75">
        <f t="shared" si="12"/>
        <v>278.05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-9.9999999999909051E-3</v>
      </c>
      <c r="P75">
        <v>134.60515895849818</v>
      </c>
      <c r="Q75">
        <v>44.998381644249442</v>
      </c>
      <c r="R75">
        <v>5.8397899733870391</v>
      </c>
      <c r="S75">
        <v>22.999172840394159</v>
      </c>
      <c r="T75">
        <v>69.607496583471189</v>
      </c>
      <c r="U75" s="114">
        <f t="shared" si="9"/>
        <v>278.05</v>
      </c>
      <c r="V75" s="112">
        <f t="shared" si="10"/>
        <v>0</v>
      </c>
      <c r="Y75">
        <f>BAWANA!AW75+BAWANA!AX75</f>
        <v>9.9499999999999993</v>
      </c>
      <c r="Z75">
        <f>BAWANA!BD75+BAWANA!BE75</f>
        <v>32</v>
      </c>
      <c r="AA75">
        <f>BAWANA!X75+BAWANA!Y75</f>
        <v>9.9499999999999993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</v>
      </c>
      <c r="E76">
        <f>BAWANA!AM76</f>
        <v>0</v>
      </c>
      <c r="F76">
        <f t="shared" si="11"/>
        <v>256</v>
      </c>
      <c r="G76">
        <f t="shared" si="12"/>
        <v>278.05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-9.9999999999909051E-3</v>
      </c>
      <c r="P76">
        <v>134.60515895849818</v>
      </c>
      <c r="Q76">
        <v>44.998381644249442</v>
      </c>
      <c r="R76">
        <v>5.8397899733870391</v>
      </c>
      <c r="S76">
        <v>22.999172840394159</v>
      </c>
      <c r="T76">
        <v>69.607496583471189</v>
      </c>
      <c r="U76" s="114">
        <f t="shared" si="9"/>
        <v>278.05</v>
      </c>
      <c r="V76" s="112">
        <f t="shared" si="10"/>
        <v>0</v>
      </c>
      <c r="Y76">
        <f>BAWANA!AW76+BAWANA!AX76</f>
        <v>9.9499999999999993</v>
      </c>
      <c r="Z76">
        <f>BAWANA!BD76+BAWANA!BE76</f>
        <v>32</v>
      </c>
      <c r="AA76">
        <f>BAWANA!X76+BAWANA!Y76</f>
        <v>9.9499999999999993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</v>
      </c>
      <c r="E77">
        <f>BAWANA!AM77</f>
        <v>0</v>
      </c>
      <c r="F77">
        <f t="shared" si="11"/>
        <v>256</v>
      </c>
      <c r="G77">
        <f t="shared" si="12"/>
        <v>278.05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-9.9999999999909051E-3</v>
      </c>
      <c r="P77">
        <v>134.60515895849818</v>
      </c>
      <c r="Q77">
        <v>44.998381644249442</v>
      </c>
      <c r="R77">
        <v>5.8397899733870391</v>
      </c>
      <c r="S77">
        <v>22.999172840394159</v>
      </c>
      <c r="T77">
        <v>69.607496583471189</v>
      </c>
      <c r="U77" s="114">
        <f t="shared" si="9"/>
        <v>278.05</v>
      </c>
      <c r="V77" s="112">
        <f t="shared" si="10"/>
        <v>0</v>
      </c>
      <c r="Y77">
        <f>BAWANA!AW77+BAWANA!AX77</f>
        <v>9.9499999999999993</v>
      </c>
      <c r="Z77">
        <f>BAWANA!BD77+BAWANA!BE77</f>
        <v>32</v>
      </c>
      <c r="AA77">
        <f>BAWANA!X77+BAWANA!Y77</f>
        <v>9.9499999999999993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</v>
      </c>
      <c r="E78">
        <f>BAWANA!AM78</f>
        <v>0</v>
      </c>
      <c r="F78">
        <f t="shared" si="11"/>
        <v>256</v>
      </c>
      <c r="G78">
        <f t="shared" si="12"/>
        <v>278.05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-9.9999999999909051E-3</v>
      </c>
      <c r="P78">
        <v>134.60515895849818</v>
      </c>
      <c r="Q78">
        <v>44.998381644249442</v>
      </c>
      <c r="R78">
        <v>5.8397899733870391</v>
      </c>
      <c r="S78">
        <v>22.999172840394159</v>
      </c>
      <c r="T78">
        <v>69.607496583471189</v>
      </c>
      <c r="U78" s="114">
        <f t="shared" si="9"/>
        <v>278.05</v>
      </c>
      <c r="V78" s="112">
        <f t="shared" si="10"/>
        <v>0</v>
      </c>
      <c r="Y78">
        <f>BAWANA!AW78+BAWANA!AX78</f>
        <v>9.9499999999999993</v>
      </c>
      <c r="Z78">
        <f>BAWANA!BD78+BAWANA!BE78</f>
        <v>32</v>
      </c>
      <c r="AA78">
        <f>BAWANA!X78+BAWANA!Y78</f>
        <v>9.9499999999999993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</v>
      </c>
      <c r="E79">
        <f>BAWANA!AM79</f>
        <v>0</v>
      </c>
      <c r="F79">
        <f t="shared" si="11"/>
        <v>256</v>
      </c>
      <c r="G79">
        <f t="shared" si="12"/>
        <v>278.05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-9.9999999999909051E-3</v>
      </c>
      <c r="P79">
        <v>134.60515895849818</v>
      </c>
      <c r="Q79">
        <v>44.998381644249442</v>
      </c>
      <c r="R79">
        <v>5.8397899733870391</v>
      </c>
      <c r="S79">
        <v>22.999172840394159</v>
      </c>
      <c r="T79">
        <v>69.607496583471189</v>
      </c>
      <c r="U79" s="114">
        <f t="shared" si="9"/>
        <v>278.05</v>
      </c>
      <c r="V79" s="112">
        <f t="shared" si="10"/>
        <v>0</v>
      </c>
      <c r="Y79">
        <f>BAWANA!AW79+BAWANA!AX79</f>
        <v>9.9499999999999993</v>
      </c>
      <c r="Z79">
        <f>BAWANA!BD79+BAWANA!BE79</f>
        <v>32</v>
      </c>
      <c r="AA79">
        <f>BAWANA!X79+BAWANA!Y79</f>
        <v>9.9499999999999993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9.9499999999999993</v>
      </c>
      <c r="Z80">
        <f>BAWANA!BD80+BAWANA!BE80</f>
        <v>32</v>
      </c>
      <c r="AA80">
        <f>BAWANA!X80+BAWANA!Y80</f>
        <v>9.9499999999999993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131.96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288.01</v>
      </c>
      <c r="O81" s="112">
        <f t="shared" si="8"/>
        <v>-9.9999999999909051E-3</v>
      </c>
      <c r="P81">
        <v>131.95541821464533</v>
      </c>
      <c r="Q81">
        <v>57.598000069442037</v>
      </c>
      <c r="R81">
        <v>5.8397972292628726</v>
      </c>
      <c r="S81">
        <v>22.999201416617478</v>
      </c>
      <c r="T81">
        <v>69.607583070032291</v>
      </c>
      <c r="U81" s="114">
        <f t="shared" si="9"/>
        <v>288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131.96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288.01</v>
      </c>
      <c r="O82" s="112">
        <f t="shared" si="8"/>
        <v>-9.9999999999909051E-3</v>
      </c>
      <c r="P82">
        <v>131.95541821464533</v>
      </c>
      <c r="Q82">
        <v>57.598000069442037</v>
      </c>
      <c r="R82">
        <v>5.8397972292628726</v>
      </c>
      <c r="S82">
        <v>22.999201416617478</v>
      </c>
      <c r="T82">
        <v>69.607583070032291</v>
      </c>
      <c r="U82" s="114">
        <f t="shared" si="9"/>
        <v>288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6.460119999999999</v>
      </c>
      <c r="E99" s="114">
        <f t="shared" si="14"/>
        <v>0</v>
      </c>
      <c r="F99" s="114">
        <f t="shared" si="14"/>
        <v>6.1440000000000001</v>
      </c>
      <c r="G99" s="114">
        <f t="shared" si="14"/>
        <v>6.460119999999999</v>
      </c>
      <c r="H99" s="114"/>
      <c r="I99" s="114">
        <f t="shared" si="14"/>
        <v>3.0214149999999966</v>
      </c>
      <c r="J99" s="114">
        <f t="shared" si="14"/>
        <v>1.1934000000000009</v>
      </c>
      <c r="K99" s="114">
        <f t="shared" si="14"/>
        <v>0.14015999999999981</v>
      </c>
      <c r="L99" s="114">
        <f t="shared" si="14"/>
        <v>0.45064000000000026</v>
      </c>
      <c r="M99" s="114">
        <f t="shared" si="14"/>
        <v>1.6706399999999977</v>
      </c>
      <c r="N99" s="114">
        <f t="shared" si="14"/>
        <v>6.4762549999999965</v>
      </c>
      <c r="O99" s="114">
        <f t="shared" si="14"/>
        <v>-1.613500000000009E-2</v>
      </c>
      <c r="P99" s="114">
        <f t="shared" si="14"/>
        <v>3.0151079443309996</v>
      </c>
      <c r="Q99" s="114">
        <f t="shared" si="14"/>
        <v>1.1897731228958204</v>
      </c>
      <c r="R99" s="114">
        <f t="shared" si="14"/>
        <v>0.13979206555902807</v>
      </c>
      <c r="S99" s="114">
        <f t="shared" si="14"/>
        <v>0.44919246934361168</v>
      </c>
      <c r="T99" s="114">
        <f t="shared" si="14"/>
        <v>1.6662543978705393</v>
      </c>
      <c r="U99" s="114">
        <f t="shared" si="14"/>
        <v>6.460119999999999</v>
      </c>
      <c r="V99" s="114">
        <f t="shared" si="10"/>
        <v>0</v>
      </c>
      <c r="Y99" s="114">
        <f>SUM(Y3:Y98)/4000</f>
        <v>0.56296499999999972</v>
      </c>
      <c r="Z99" s="114">
        <f t="shared" ref="Z99:AD99" si="15">SUM(Z3:Z98)/4000</f>
        <v>0.64091499999999979</v>
      </c>
      <c r="AA99" s="114">
        <f t="shared" si="15"/>
        <v>0.56296499999999972</v>
      </c>
      <c r="AB99" s="114">
        <f t="shared" si="15"/>
        <v>0.64091499999999979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870</v>
      </c>
      <c r="C3">
        <f>BAWANA!G3</f>
        <v>0</v>
      </c>
      <c r="D3">
        <f>BAWANA!AP3</f>
        <v>593.80999999999995</v>
      </c>
      <c r="E3">
        <f>BAWANA!AQ3</f>
        <v>0</v>
      </c>
      <c r="F3">
        <f>(B3+C3)*0.8</f>
        <v>696</v>
      </c>
      <c r="G3">
        <f>(D3+E3)</f>
        <v>593.80999999999995</v>
      </c>
      <c r="H3" s="112"/>
      <c r="I3">
        <f>BRPL_EOD!AM3+BRPL_EOD!AN3</f>
        <v>500.81</v>
      </c>
      <c r="J3">
        <f>BYPL_EOD!AM3+BYPL_EOD!AN3</f>
        <v>23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593.80999999999995</v>
      </c>
      <c r="O3" s="112">
        <f t="shared" ref="O3:O66" si="1">G3-N3</f>
        <v>0</v>
      </c>
      <c r="P3">
        <v>500.81</v>
      </c>
      <c r="Q3">
        <v>23</v>
      </c>
      <c r="R3">
        <v>0</v>
      </c>
      <c r="S3">
        <v>0</v>
      </c>
      <c r="T3">
        <v>70</v>
      </c>
      <c r="U3" s="114">
        <f t="shared" ref="U3:U66" si="2">SUM(P3:T3)</f>
        <v>593.80999999999995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870</v>
      </c>
      <c r="C4">
        <f>BAWANA!G4</f>
        <v>0</v>
      </c>
      <c r="D4">
        <f>BAWANA!AP4</f>
        <v>573.80999999999995</v>
      </c>
      <c r="E4">
        <f>BAWANA!AQ4</f>
        <v>0</v>
      </c>
      <c r="F4">
        <f t="shared" ref="F4:F67" si="4">(B4+C4)*0.8</f>
        <v>696</v>
      </c>
      <c r="G4">
        <f t="shared" ref="G4:G67" si="5">(D4+E4)</f>
        <v>573.80999999999995</v>
      </c>
      <c r="H4" s="112"/>
      <c r="I4">
        <f>BRPL_EOD!AM4+BRPL_EOD!AN4</f>
        <v>480.81</v>
      </c>
      <c r="J4">
        <f>BYPL_EOD!AM4+BYPL_EOD!AN4</f>
        <v>23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573.80999999999995</v>
      </c>
      <c r="O4" s="112">
        <f t="shared" si="1"/>
        <v>0</v>
      </c>
      <c r="P4">
        <v>480.81</v>
      </c>
      <c r="Q4">
        <v>23</v>
      </c>
      <c r="R4">
        <v>0</v>
      </c>
      <c r="S4">
        <v>0</v>
      </c>
      <c r="T4">
        <v>70</v>
      </c>
      <c r="U4" s="114">
        <f t="shared" si="2"/>
        <v>573.80999999999995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870</v>
      </c>
      <c r="C5">
        <f>BAWANA!G5</f>
        <v>0</v>
      </c>
      <c r="D5">
        <f>BAWANA!AP5</f>
        <v>453.81</v>
      </c>
      <c r="E5">
        <f>BAWANA!AQ5</f>
        <v>0</v>
      </c>
      <c r="F5">
        <f t="shared" si="4"/>
        <v>696</v>
      </c>
      <c r="G5">
        <f t="shared" si="5"/>
        <v>453.81</v>
      </c>
      <c r="H5" s="112"/>
      <c r="I5">
        <f>BRPL_EOD!AM5+BRPL_EOD!AN5</f>
        <v>360.81</v>
      </c>
      <c r="J5">
        <f>BYPL_EOD!AM5+BYPL_EOD!AN5</f>
        <v>23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453.81</v>
      </c>
      <c r="O5" s="112">
        <f t="shared" si="1"/>
        <v>0</v>
      </c>
      <c r="P5">
        <v>360.81</v>
      </c>
      <c r="Q5">
        <v>23</v>
      </c>
      <c r="R5">
        <v>0</v>
      </c>
      <c r="S5">
        <v>0</v>
      </c>
      <c r="T5">
        <v>70</v>
      </c>
      <c r="U5" s="114">
        <f t="shared" si="2"/>
        <v>453.81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870</v>
      </c>
      <c r="C6">
        <f>BAWANA!G6</f>
        <v>0</v>
      </c>
      <c r="D6">
        <f>BAWANA!AP6</f>
        <v>418.81</v>
      </c>
      <c r="E6">
        <f>BAWANA!AQ6</f>
        <v>0</v>
      </c>
      <c r="F6">
        <f t="shared" si="4"/>
        <v>696</v>
      </c>
      <c r="G6">
        <f t="shared" si="5"/>
        <v>418.81</v>
      </c>
      <c r="H6" s="112"/>
      <c r="I6">
        <f>BRPL_EOD!AM6+BRPL_EOD!AN6</f>
        <v>325.81</v>
      </c>
      <c r="J6">
        <f>BYPL_EOD!AM6+BYPL_EOD!AN6</f>
        <v>23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418.81</v>
      </c>
      <c r="O6" s="112">
        <f t="shared" si="1"/>
        <v>0</v>
      </c>
      <c r="P6">
        <v>325.81</v>
      </c>
      <c r="Q6">
        <v>23</v>
      </c>
      <c r="R6">
        <v>0</v>
      </c>
      <c r="S6">
        <v>0</v>
      </c>
      <c r="T6">
        <v>70</v>
      </c>
      <c r="U6" s="114">
        <f t="shared" si="2"/>
        <v>418.81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870</v>
      </c>
      <c r="C7">
        <f>BAWANA!G7</f>
        <v>0</v>
      </c>
      <c r="D7">
        <f>BAWANA!AP7</f>
        <v>483.81</v>
      </c>
      <c r="E7">
        <f>BAWANA!AQ7</f>
        <v>0</v>
      </c>
      <c r="F7">
        <f t="shared" si="4"/>
        <v>696</v>
      </c>
      <c r="G7">
        <f t="shared" si="5"/>
        <v>483.81</v>
      </c>
      <c r="H7" s="112"/>
      <c r="I7">
        <f>BRPL_EOD!AM7+BRPL_EOD!AN7</f>
        <v>390.81</v>
      </c>
      <c r="J7">
        <f>BYPL_EOD!AM7+BYPL_EOD!AN7</f>
        <v>23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483.81</v>
      </c>
      <c r="O7" s="112">
        <f t="shared" si="1"/>
        <v>0</v>
      </c>
      <c r="P7">
        <v>390.81</v>
      </c>
      <c r="Q7">
        <v>23</v>
      </c>
      <c r="R7">
        <v>0</v>
      </c>
      <c r="S7">
        <v>0</v>
      </c>
      <c r="T7">
        <v>70</v>
      </c>
      <c r="U7" s="114">
        <f t="shared" si="2"/>
        <v>483.81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870</v>
      </c>
      <c r="C8">
        <f>BAWANA!G8</f>
        <v>0</v>
      </c>
      <c r="D8">
        <f>BAWANA!AP8</f>
        <v>463.81</v>
      </c>
      <c r="E8">
        <f>BAWANA!AQ8</f>
        <v>0</v>
      </c>
      <c r="F8">
        <f t="shared" si="4"/>
        <v>696</v>
      </c>
      <c r="G8">
        <f t="shared" si="5"/>
        <v>463.81</v>
      </c>
      <c r="H8" s="112"/>
      <c r="I8">
        <f>BRPL_EOD!AM8+BRPL_EOD!AN8</f>
        <v>370.81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463.81</v>
      </c>
      <c r="O8" s="112">
        <f t="shared" si="1"/>
        <v>0</v>
      </c>
      <c r="P8">
        <v>370.81</v>
      </c>
      <c r="Q8">
        <v>23</v>
      </c>
      <c r="R8">
        <v>0</v>
      </c>
      <c r="S8">
        <v>0</v>
      </c>
      <c r="T8">
        <v>70</v>
      </c>
      <c r="U8" s="114">
        <f t="shared" si="2"/>
        <v>463.81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870</v>
      </c>
      <c r="C9">
        <f>BAWANA!G9</f>
        <v>0</v>
      </c>
      <c r="D9">
        <f>BAWANA!AP9</f>
        <v>443.81</v>
      </c>
      <c r="E9">
        <f>BAWANA!AQ9</f>
        <v>0</v>
      </c>
      <c r="F9">
        <f t="shared" si="4"/>
        <v>696</v>
      </c>
      <c r="G9">
        <f t="shared" si="5"/>
        <v>443.81</v>
      </c>
      <c r="H9" s="112"/>
      <c r="I9">
        <f>BRPL_EOD!AM9+BRPL_EOD!AN9</f>
        <v>350.81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443.81</v>
      </c>
      <c r="O9" s="112">
        <f t="shared" si="1"/>
        <v>0</v>
      </c>
      <c r="P9">
        <v>350.81</v>
      </c>
      <c r="Q9">
        <v>23</v>
      </c>
      <c r="R9">
        <v>0</v>
      </c>
      <c r="S9">
        <v>0</v>
      </c>
      <c r="T9">
        <v>70</v>
      </c>
      <c r="U9" s="114">
        <f t="shared" si="2"/>
        <v>443.81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870</v>
      </c>
      <c r="C10">
        <f>BAWANA!G10</f>
        <v>0</v>
      </c>
      <c r="D10">
        <f>BAWANA!AP10</f>
        <v>433.81</v>
      </c>
      <c r="E10">
        <f>BAWANA!AQ10</f>
        <v>0</v>
      </c>
      <c r="F10">
        <f t="shared" si="4"/>
        <v>696</v>
      </c>
      <c r="G10">
        <f t="shared" si="5"/>
        <v>433.81</v>
      </c>
      <c r="H10" s="112"/>
      <c r="I10">
        <f>BRPL_EOD!AM10+BRPL_EOD!AN10</f>
        <v>340.81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433.81</v>
      </c>
      <c r="O10" s="112">
        <f t="shared" si="1"/>
        <v>0</v>
      </c>
      <c r="P10">
        <v>340.81</v>
      </c>
      <c r="Q10">
        <v>23</v>
      </c>
      <c r="R10">
        <v>0</v>
      </c>
      <c r="S10">
        <v>0</v>
      </c>
      <c r="T10">
        <v>70</v>
      </c>
      <c r="U10" s="114">
        <f t="shared" si="2"/>
        <v>433.81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870</v>
      </c>
      <c r="C11">
        <f>BAWANA!G11</f>
        <v>0</v>
      </c>
      <c r="D11">
        <f>BAWANA!AP11</f>
        <v>263</v>
      </c>
      <c r="E11">
        <f>BAWANA!AQ11</f>
        <v>0</v>
      </c>
      <c r="F11">
        <f t="shared" si="4"/>
        <v>696</v>
      </c>
      <c r="G11">
        <f t="shared" si="5"/>
        <v>263</v>
      </c>
      <c r="H11" s="112"/>
      <c r="I11">
        <f>BRPL_EOD!AM11+BRPL_EOD!AN11</f>
        <v>170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263</v>
      </c>
      <c r="O11" s="112">
        <f t="shared" si="1"/>
        <v>0</v>
      </c>
      <c r="P11">
        <v>170</v>
      </c>
      <c r="Q11">
        <v>23</v>
      </c>
      <c r="R11">
        <v>0</v>
      </c>
      <c r="S11">
        <v>0</v>
      </c>
      <c r="T11">
        <v>70</v>
      </c>
      <c r="U11" s="114">
        <f t="shared" si="2"/>
        <v>263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870</v>
      </c>
      <c r="C12">
        <f>BAWANA!G12</f>
        <v>0</v>
      </c>
      <c r="D12">
        <f>BAWANA!AP12</f>
        <v>190</v>
      </c>
      <c r="E12">
        <f>BAWANA!AQ12</f>
        <v>0</v>
      </c>
      <c r="F12">
        <f t="shared" si="4"/>
        <v>696</v>
      </c>
      <c r="G12">
        <f t="shared" si="5"/>
        <v>190</v>
      </c>
      <c r="H12" s="112"/>
      <c r="I12">
        <f>BRPL_EOD!AM12+BRPL_EOD!AN12</f>
        <v>97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190</v>
      </c>
      <c r="O12" s="112">
        <f t="shared" si="1"/>
        <v>0</v>
      </c>
      <c r="P12">
        <v>97</v>
      </c>
      <c r="Q12">
        <v>23</v>
      </c>
      <c r="R12">
        <v>0</v>
      </c>
      <c r="S12">
        <v>0</v>
      </c>
      <c r="T12">
        <v>70</v>
      </c>
      <c r="U12" s="114">
        <f t="shared" si="2"/>
        <v>190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870</v>
      </c>
      <c r="C13">
        <f>BAWANA!G13</f>
        <v>0</v>
      </c>
      <c r="D13">
        <f>BAWANA!AP13</f>
        <v>190</v>
      </c>
      <c r="E13">
        <f>BAWANA!AQ13</f>
        <v>0</v>
      </c>
      <c r="F13">
        <f t="shared" si="4"/>
        <v>696</v>
      </c>
      <c r="G13">
        <f t="shared" si="5"/>
        <v>190</v>
      </c>
      <c r="H13" s="112"/>
      <c r="I13">
        <f>BRPL_EOD!AM13+BRPL_EOD!AN13</f>
        <v>97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190</v>
      </c>
      <c r="O13" s="112">
        <f t="shared" si="1"/>
        <v>0</v>
      </c>
      <c r="P13">
        <v>97</v>
      </c>
      <c r="Q13">
        <v>23</v>
      </c>
      <c r="R13">
        <v>0</v>
      </c>
      <c r="S13">
        <v>0</v>
      </c>
      <c r="T13">
        <v>70</v>
      </c>
      <c r="U13" s="114">
        <f t="shared" si="2"/>
        <v>190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870</v>
      </c>
      <c r="C14">
        <f>BAWANA!G14</f>
        <v>0</v>
      </c>
      <c r="D14">
        <f>BAWANA!AP14</f>
        <v>190</v>
      </c>
      <c r="E14">
        <f>BAWANA!AQ14</f>
        <v>0</v>
      </c>
      <c r="F14">
        <f t="shared" si="4"/>
        <v>696</v>
      </c>
      <c r="G14">
        <f t="shared" si="5"/>
        <v>190</v>
      </c>
      <c r="H14" s="112"/>
      <c r="I14">
        <f>BRPL_EOD!AM14+BRPL_EOD!AN14</f>
        <v>97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190</v>
      </c>
      <c r="O14" s="112">
        <f t="shared" si="1"/>
        <v>0</v>
      </c>
      <c r="P14">
        <v>97</v>
      </c>
      <c r="Q14">
        <v>23</v>
      </c>
      <c r="R14">
        <v>0</v>
      </c>
      <c r="S14">
        <v>0</v>
      </c>
      <c r="T14">
        <v>70</v>
      </c>
      <c r="U14" s="114">
        <f t="shared" si="2"/>
        <v>190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870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696</v>
      </c>
      <c r="G15">
        <f t="shared" si="5"/>
        <v>150</v>
      </c>
      <c r="H15" s="112"/>
      <c r="I15">
        <f>BRPL_EOD!AM15+BRPL_EOD!AN15</f>
        <v>97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150</v>
      </c>
      <c r="O15" s="112">
        <f t="shared" si="1"/>
        <v>0</v>
      </c>
      <c r="P15">
        <v>97</v>
      </c>
      <c r="Q15">
        <v>23</v>
      </c>
      <c r="R15">
        <v>0</v>
      </c>
      <c r="S15">
        <v>0</v>
      </c>
      <c r="T15">
        <v>30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870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696</v>
      </c>
      <c r="G16">
        <f t="shared" si="5"/>
        <v>150</v>
      </c>
      <c r="H16" s="112"/>
      <c r="I16">
        <f>BRPL_EOD!AM16+BRPL_EOD!AN16</f>
        <v>97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150</v>
      </c>
      <c r="O16" s="112">
        <f t="shared" si="1"/>
        <v>0</v>
      </c>
      <c r="P16">
        <v>97</v>
      </c>
      <c r="Q16">
        <v>23</v>
      </c>
      <c r="R16">
        <v>0</v>
      </c>
      <c r="S16">
        <v>0</v>
      </c>
      <c r="T16">
        <v>30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870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696</v>
      </c>
      <c r="G17">
        <f t="shared" si="5"/>
        <v>150</v>
      </c>
      <c r="H17" s="112"/>
      <c r="I17">
        <f>BRPL_EOD!AM17+BRPL_EOD!AN17</f>
        <v>97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150</v>
      </c>
      <c r="O17" s="112">
        <f t="shared" si="1"/>
        <v>0</v>
      </c>
      <c r="P17">
        <v>97</v>
      </c>
      <c r="Q17">
        <v>23</v>
      </c>
      <c r="R17">
        <v>0</v>
      </c>
      <c r="S17">
        <v>0</v>
      </c>
      <c r="T17">
        <v>30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870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696</v>
      </c>
      <c r="G18">
        <f t="shared" si="5"/>
        <v>150</v>
      </c>
      <c r="H18" s="112"/>
      <c r="I18">
        <f>BRPL_EOD!AM18+BRPL_EOD!AN18</f>
        <v>97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150</v>
      </c>
      <c r="O18" s="112">
        <f t="shared" si="1"/>
        <v>0</v>
      </c>
      <c r="P18">
        <v>97</v>
      </c>
      <c r="Q18">
        <v>23</v>
      </c>
      <c r="R18">
        <v>0</v>
      </c>
      <c r="S18">
        <v>0</v>
      </c>
      <c r="T18">
        <v>30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870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696</v>
      </c>
      <c r="G19">
        <f t="shared" si="5"/>
        <v>150</v>
      </c>
      <c r="H19" s="112"/>
      <c r="I19">
        <f>BRPL_EOD!AM19+BRPL_EOD!AN19</f>
        <v>97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150</v>
      </c>
      <c r="O19" s="112">
        <f t="shared" si="1"/>
        <v>0</v>
      </c>
      <c r="P19">
        <v>97</v>
      </c>
      <c r="Q19">
        <v>23</v>
      </c>
      <c r="R19">
        <v>0</v>
      </c>
      <c r="S19">
        <v>0</v>
      </c>
      <c r="T19">
        <v>30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870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696</v>
      </c>
      <c r="G20">
        <f t="shared" si="5"/>
        <v>150</v>
      </c>
      <c r="H20" s="112"/>
      <c r="I20">
        <f>BRPL_EOD!AM20+BRPL_EOD!AN20</f>
        <v>97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150</v>
      </c>
      <c r="O20" s="112">
        <f t="shared" si="1"/>
        <v>0</v>
      </c>
      <c r="P20">
        <v>97</v>
      </c>
      <c r="Q20">
        <v>23</v>
      </c>
      <c r="R20">
        <v>0</v>
      </c>
      <c r="S20">
        <v>0</v>
      </c>
      <c r="T20">
        <v>30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870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696</v>
      </c>
      <c r="G21">
        <f t="shared" si="5"/>
        <v>150</v>
      </c>
      <c r="H21" s="112"/>
      <c r="I21">
        <f>BRPL_EOD!AM21+BRPL_EOD!AN21</f>
        <v>97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150</v>
      </c>
      <c r="O21" s="112">
        <f t="shared" si="1"/>
        <v>0</v>
      </c>
      <c r="P21">
        <v>97</v>
      </c>
      <c r="Q21">
        <v>23</v>
      </c>
      <c r="R21">
        <v>0</v>
      </c>
      <c r="S21">
        <v>0</v>
      </c>
      <c r="T21">
        <v>30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870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696</v>
      </c>
      <c r="G22">
        <f t="shared" si="5"/>
        <v>150</v>
      </c>
      <c r="H22" s="112"/>
      <c r="I22">
        <f>BRPL_EOD!AM22+BRPL_EOD!AN22</f>
        <v>97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150</v>
      </c>
      <c r="O22" s="112">
        <f t="shared" si="1"/>
        <v>0</v>
      </c>
      <c r="P22">
        <v>97</v>
      </c>
      <c r="Q22">
        <v>23</v>
      </c>
      <c r="R22">
        <v>0</v>
      </c>
      <c r="S22">
        <v>0</v>
      </c>
      <c r="T22">
        <v>30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870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696</v>
      </c>
      <c r="G23">
        <f t="shared" si="5"/>
        <v>150</v>
      </c>
      <c r="H23" s="112"/>
      <c r="I23">
        <f>BRPL_EOD!AM23+BRPL_EOD!AN23</f>
        <v>97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150</v>
      </c>
      <c r="O23" s="112">
        <f t="shared" si="1"/>
        <v>0</v>
      </c>
      <c r="P23">
        <v>97</v>
      </c>
      <c r="Q23">
        <v>23</v>
      </c>
      <c r="R23">
        <v>0</v>
      </c>
      <c r="S23">
        <v>0</v>
      </c>
      <c r="T23">
        <v>30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870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696</v>
      </c>
      <c r="G24">
        <f t="shared" si="5"/>
        <v>150</v>
      </c>
      <c r="H24" s="112"/>
      <c r="I24">
        <f>BRPL_EOD!AM24+BRPL_EOD!AN24</f>
        <v>97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150</v>
      </c>
      <c r="O24" s="112">
        <f t="shared" si="1"/>
        <v>0</v>
      </c>
      <c r="P24">
        <v>97</v>
      </c>
      <c r="Q24">
        <v>23</v>
      </c>
      <c r="R24">
        <v>0</v>
      </c>
      <c r="S24">
        <v>0</v>
      </c>
      <c r="T24">
        <v>30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870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696</v>
      </c>
      <c r="G25">
        <f t="shared" si="5"/>
        <v>150</v>
      </c>
      <c r="H25" s="112"/>
      <c r="I25">
        <f>BRPL_EOD!AM25+BRPL_EOD!AN25</f>
        <v>97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150</v>
      </c>
      <c r="O25" s="112">
        <f t="shared" si="1"/>
        <v>0</v>
      </c>
      <c r="P25">
        <v>97</v>
      </c>
      <c r="Q25">
        <v>23</v>
      </c>
      <c r="R25">
        <v>0</v>
      </c>
      <c r="S25">
        <v>0</v>
      </c>
      <c r="T25">
        <v>30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870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696</v>
      </c>
      <c r="G26">
        <f t="shared" si="5"/>
        <v>150</v>
      </c>
      <c r="H26" s="112"/>
      <c r="I26">
        <f>BRPL_EOD!AM26+BRPL_EOD!AN26</f>
        <v>97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150</v>
      </c>
      <c r="O26" s="112">
        <f t="shared" si="1"/>
        <v>0</v>
      </c>
      <c r="P26">
        <v>97</v>
      </c>
      <c r="Q26">
        <v>23</v>
      </c>
      <c r="R26">
        <v>0</v>
      </c>
      <c r="S26">
        <v>0</v>
      </c>
      <c r="T26">
        <v>30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870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696</v>
      </c>
      <c r="G27">
        <f t="shared" si="5"/>
        <v>150</v>
      </c>
      <c r="H27" s="112"/>
      <c r="I27">
        <f>BRPL_EOD!AM27+BRPL_EOD!AN27</f>
        <v>97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150</v>
      </c>
      <c r="O27" s="112">
        <f t="shared" si="1"/>
        <v>0</v>
      </c>
      <c r="P27">
        <v>97</v>
      </c>
      <c r="Q27">
        <v>23</v>
      </c>
      <c r="R27">
        <v>0</v>
      </c>
      <c r="S27">
        <v>0</v>
      </c>
      <c r="T27">
        <v>30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870</v>
      </c>
      <c r="C28">
        <f>BAWANA!G28</f>
        <v>0</v>
      </c>
      <c r="D28">
        <f>BAWANA!AP28</f>
        <v>150</v>
      </c>
      <c r="E28">
        <f>BAWANA!AQ28</f>
        <v>0</v>
      </c>
      <c r="F28">
        <f t="shared" si="4"/>
        <v>696</v>
      </c>
      <c r="G28">
        <f t="shared" si="5"/>
        <v>150</v>
      </c>
      <c r="H28" s="112"/>
      <c r="I28">
        <f>BRPL_EOD!AM28+BRPL_EOD!AN28</f>
        <v>97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150</v>
      </c>
      <c r="O28" s="112">
        <f t="shared" si="1"/>
        <v>0</v>
      </c>
      <c r="P28">
        <v>97</v>
      </c>
      <c r="Q28">
        <v>23</v>
      </c>
      <c r="R28">
        <v>0</v>
      </c>
      <c r="S28">
        <v>0</v>
      </c>
      <c r="T28">
        <v>30</v>
      </c>
      <c r="U28" s="114">
        <f t="shared" si="2"/>
        <v>150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870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696</v>
      </c>
      <c r="G29">
        <f t="shared" si="5"/>
        <v>150</v>
      </c>
      <c r="H29" s="112"/>
      <c r="I29">
        <f>BRPL_EOD!AM29+BRPL_EOD!AN29</f>
        <v>97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150</v>
      </c>
      <c r="O29" s="112">
        <f t="shared" si="1"/>
        <v>0</v>
      </c>
      <c r="P29">
        <v>97</v>
      </c>
      <c r="Q29">
        <v>23</v>
      </c>
      <c r="R29">
        <v>0</v>
      </c>
      <c r="S29">
        <v>0</v>
      </c>
      <c r="T29">
        <v>30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870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696</v>
      </c>
      <c r="G30">
        <f t="shared" si="5"/>
        <v>150</v>
      </c>
      <c r="H30" s="112"/>
      <c r="I30">
        <f>BRPL_EOD!AM30+BRPL_EOD!AN30</f>
        <v>97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150</v>
      </c>
      <c r="O30" s="112">
        <f t="shared" si="1"/>
        <v>0</v>
      </c>
      <c r="P30">
        <v>97</v>
      </c>
      <c r="Q30">
        <v>23</v>
      </c>
      <c r="R30">
        <v>0</v>
      </c>
      <c r="S30">
        <v>0</v>
      </c>
      <c r="T30">
        <v>30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870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696</v>
      </c>
      <c r="G31">
        <f t="shared" si="5"/>
        <v>150</v>
      </c>
      <c r="H31" s="112"/>
      <c r="I31">
        <f>BRPL_EOD!AM31+BRPL_EOD!AN31</f>
        <v>97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150</v>
      </c>
      <c r="O31" s="112">
        <f t="shared" si="1"/>
        <v>0</v>
      </c>
      <c r="P31">
        <v>97</v>
      </c>
      <c r="Q31">
        <v>23</v>
      </c>
      <c r="R31">
        <v>0</v>
      </c>
      <c r="S31">
        <v>0</v>
      </c>
      <c r="T31">
        <v>30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870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696</v>
      </c>
      <c r="G32">
        <f t="shared" si="5"/>
        <v>150</v>
      </c>
      <c r="H32" s="112"/>
      <c r="I32">
        <f>BRPL_EOD!AM32+BRPL_EOD!AN32</f>
        <v>97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150</v>
      </c>
      <c r="O32" s="112">
        <f t="shared" si="1"/>
        <v>0</v>
      </c>
      <c r="P32">
        <v>97</v>
      </c>
      <c r="Q32">
        <v>23</v>
      </c>
      <c r="R32">
        <v>0</v>
      </c>
      <c r="S32">
        <v>0</v>
      </c>
      <c r="T32">
        <v>30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870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696</v>
      </c>
      <c r="G33">
        <f t="shared" si="5"/>
        <v>150</v>
      </c>
      <c r="H33" s="112"/>
      <c r="I33">
        <f>BRPL_EOD!AM33+BRPL_EOD!AN33</f>
        <v>97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150</v>
      </c>
      <c r="O33" s="112">
        <f t="shared" si="1"/>
        <v>0</v>
      </c>
      <c r="P33">
        <v>97</v>
      </c>
      <c r="Q33">
        <v>23</v>
      </c>
      <c r="R33">
        <v>0</v>
      </c>
      <c r="S33">
        <v>0</v>
      </c>
      <c r="T33">
        <v>30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870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696</v>
      </c>
      <c r="G34">
        <f t="shared" si="5"/>
        <v>150</v>
      </c>
      <c r="H34" s="112"/>
      <c r="I34">
        <f>BRPL_EOD!AM34+BRPL_EOD!AN34</f>
        <v>97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150</v>
      </c>
      <c r="O34" s="112">
        <f t="shared" si="1"/>
        <v>0</v>
      </c>
      <c r="P34">
        <v>97</v>
      </c>
      <c r="Q34">
        <v>23</v>
      </c>
      <c r="R34">
        <v>0</v>
      </c>
      <c r="S34">
        <v>0</v>
      </c>
      <c r="T34">
        <v>30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870</v>
      </c>
      <c r="C35">
        <f>BAWANA!G35</f>
        <v>0</v>
      </c>
      <c r="D35">
        <f>BAWANA!AP35</f>
        <v>150</v>
      </c>
      <c r="E35">
        <f>BAWANA!AQ35</f>
        <v>0</v>
      </c>
      <c r="F35">
        <f t="shared" si="4"/>
        <v>696</v>
      </c>
      <c r="G35">
        <f t="shared" si="5"/>
        <v>150</v>
      </c>
      <c r="H35" s="112"/>
      <c r="I35">
        <f>BRPL_EOD!AM35+BRPL_EOD!AN35</f>
        <v>97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150</v>
      </c>
      <c r="O35" s="112">
        <f t="shared" si="1"/>
        <v>0</v>
      </c>
      <c r="P35">
        <v>97</v>
      </c>
      <c r="Q35">
        <v>23</v>
      </c>
      <c r="R35">
        <v>0</v>
      </c>
      <c r="S35">
        <v>0</v>
      </c>
      <c r="T35">
        <v>30</v>
      </c>
      <c r="U35" s="114">
        <f t="shared" si="2"/>
        <v>150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870</v>
      </c>
      <c r="C36">
        <f>BAWANA!G36</f>
        <v>0</v>
      </c>
      <c r="D36">
        <f>BAWANA!AP36</f>
        <v>150</v>
      </c>
      <c r="E36">
        <f>BAWANA!AQ36</f>
        <v>0</v>
      </c>
      <c r="F36">
        <f t="shared" si="4"/>
        <v>696</v>
      </c>
      <c r="G36">
        <f t="shared" si="5"/>
        <v>150</v>
      </c>
      <c r="H36" s="112"/>
      <c r="I36">
        <f>BRPL_EOD!AM36+BRPL_EOD!AN36</f>
        <v>97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150</v>
      </c>
      <c r="O36" s="112">
        <f t="shared" si="1"/>
        <v>0</v>
      </c>
      <c r="P36">
        <v>97</v>
      </c>
      <c r="Q36">
        <v>23</v>
      </c>
      <c r="R36">
        <v>0</v>
      </c>
      <c r="S36">
        <v>0</v>
      </c>
      <c r="T36">
        <v>30</v>
      </c>
      <c r="U36" s="114">
        <f t="shared" si="2"/>
        <v>150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870</v>
      </c>
      <c r="C37">
        <f>BAWANA!G37</f>
        <v>0</v>
      </c>
      <c r="D37">
        <f>BAWANA!AP37</f>
        <v>150</v>
      </c>
      <c r="E37">
        <f>BAWANA!AQ37</f>
        <v>0</v>
      </c>
      <c r="F37">
        <f t="shared" si="4"/>
        <v>696</v>
      </c>
      <c r="G37">
        <f t="shared" si="5"/>
        <v>150</v>
      </c>
      <c r="H37" s="112"/>
      <c r="I37">
        <f>BRPL_EOD!AM37+BRPL_EOD!AN37</f>
        <v>97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150</v>
      </c>
      <c r="O37" s="112">
        <f t="shared" si="1"/>
        <v>0</v>
      </c>
      <c r="P37">
        <v>97</v>
      </c>
      <c r="Q37">
        <v>23</v>
      </c>
      <c r="R37">
        <v>0</v>
      </c>
      <c r="S37">
        <v>0</v>
      </c>
      <c r="T37">
        <v>30</v>
      </c>
      <c r="U37" s="114">
        <f t="shared" si="2"/>
        <v>150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870</v>
      </c>
      <c r="C38">
        <f>BAWANA!G38</f>
        <v>0</v>
      </c>
      <c r="D38">
        <f>BAWANA!AP38</f>
        <v>150</v>
      </c>
      <c r="E38">
        <f>BAWANA!AQ38</f>
        <v>0</v>
      </c>
      <c r="F38">
        <f t="shared" si="4"/>
        <v>696</v>
      </c>
      <c r="G38">
        <f t="shared" si="5"/>
        <v>150</v>
      </c>
      <c r="H38" s="112"/>
      <c r="I38">
        <f>BRPL_EOD!AM38+BRPL_EOD!AN38</f>
        <v>97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150</v>
      </c>
      <c r="O38" s="112">
        <f t="shared" si="1"/>
        <v>0</v>
      </c>
      <c r="P38">
        <v>97</v>
      </c>
      <c r="Q38">
        <v>23</v>
      </c>
      <c r="R38">
        <v>0</v>
      </c>
      <c r="S38">
        <v>0</v>
      </c>
      <c r="T38">
        <v>30</v>
      </c>
      <c r="U38" s="114">
        <f t="shared" si="2"/>
        <v>150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860</v>
      </c>
      <c r="C39">
        <f>BAWANA!G39</f>
        <v>0</v>
      </c>
      <c r="D39">
        <f>BAWANA!AP39</f>
        <v>150</v>
      </c>
      <c r="E39">
        <f>BAWANA!AQ39</f>
        <v>0</v>
      </c>
      <c r="F39">
        <f t="shared" si="4"/>
        <v>688</v>
      </c>
      <c r="G39">
        <f t="shared" si="5"/>
        <v>150</v>
      </c>
      <c r="H39" s="112"/>
      <c r="I39">
        <f>BRPL_EOD!AM39+BRPL_EOD!AN39</f>
        <v>97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150</v>
      </c>
      <c r="O39" s="112">
        <f t="shared" si="1"/>
        <v>0</v>
      </c>
      <c r="P39">
        <v>97</v>
      </c>
      <c r="Q39">
        <v>23</v>
      </c>
      <c r="R39">
        <v>0</v>
      </c>
      <c r="S39">
        <v>0</v>
      </c>
      <c r="T39">
        <v>30</v>
      </c>
      <c r="U39" s="114">
        <f t="shared" si="2"/>
        <v>150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860</v>
      </c>
      <c r="C40">
        <f>BAWANA!G40</f>
        <v>0</v>
      </c>
      <c r="D40">
        <f>BAWANA!AP40</f>
        <v>150</v>
      </c>
      <c r="E40">
        <f>BAWANA!AQ40</f>
        <v>0</v>
      </c>
      <c r="F40">
        <f t="shared" si="4"/>
        <v>688</v>
      </c>
      <c r="G40">
        <f t="shared" si="5"/>
        <v>150</v>
      </c>
      <c r="H40" s="112"/>
      <c r="I40">
        <f>BRPL_EOD!AM40+BRPL_EOD!AN40</f>
        <v>97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150</v>
      </c>
      <c r="O40" s="112">
        <f t="shared" si="1"/>
        <v>0</v>
      </c>
      <c r="P40">
        <v>97</v>
      </c>
      <c r="Q40">
        <v>23</v>
      </c>
      <c r="R40">
        <v>0</v>
      </c>
      <c r="S40">
        <v>0</v>
      </c>
      <c r="T40">
        <v>30</v>
      </c>
      <c r="U40" s="114">
        <f t="shared" si="2"/>
        <v>150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860</v>
      </c>
      <c r="C41">
        <f>BAWANA!G41</f>
        <v>0</v>
      </c>
      <c r="D41">
        <f>BAWANA!AP41</f>
        <v>150</v>
      </c>
      <c r="E41">
        <f>BAWANA!AQ41</f>
        <v>0</v>
      </c>
      <c r="F41">
        <f t="shared" si="4"/>
        <v>688</v>
      </c>
      <c r="G41">
        <f t="shared" si="5"/>
        <v>150</v>
      </c>
      <c r="H41" s="112"/>
      <c r="I41">
        <f>BRPL_EOD!AM41+BRPL_EOD!AN41</f>
        <v>97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150</v>
      </c>
      <c r="O41" s="112">
        <f t="shared" si="1"/>
        <v>0</v>
      </c>
      <c r="P41">
        <v>97</v>
      </c>
      <c r="Q41">
        <v>23</v>
      </c>
      <c r="R41">
        <v>0</v>
      </c>
      <c r="S41">
        <v>0</v>
      </c>
      <c r="T41">
        <v>30</v>
      </c>
      <c r="U41" s="114">
        <f t="shared" si="2"/>
        <v>150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860</v>
      </c>
      <c r="C42">
        <f>BAWANA!G42</f>
        <v>0</v>
      </c>
      <c r="D42">
        <f>BAWANA!AP42</f>
        <v>150</v>
      </c>
      <c r="E42">
        <f>BAWANA!AQ42</f>
        <v>0</v>
      </c>
      <c r="F42">
        <f t="shared" si="4"/>
        <v>688</v>
      </c>
      <c r="G42">
        <f t="shared" si="5"/>
        <v>150</v>
      </c>
      <c r="H42" s="112"/>
      <c r="I42">
        <f>BRPL_EOD!AM42+BRPL_EOD!AN42</f>
        <v>97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150</v>
      </c>
      <c r="O42" s="112">
        <f t="shared" si="1"/>
        <v>0</v>
      </c>
      <c r="P42">
        <v>97</v>
      </c>
      <c r="Q42">
        <v>23</v>
      </c>
      <c r="R42">
        <v>0</v>
      </c>
      <c r="S42">
        <v>0</v>
      </c>
      <c r="T42">
        <v>30</v>
      </c>
      <c r="U42" s="114">
        <f t="shared" si="2"/>
        <v>150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860</v>
      </c>
      <c r="C43">
        <f>BAWANA!G43</f>
        <v>0</v>
      </c>
      <c r="D43">
        <f>BAWANA!AP43</f>
        <v>150</v>
      </c>
      <c r="E43">
        <f>BAWANA!AQ43</f>
        <v>0</v>
      </c>
      <c r="F43">
        <f t="shared" si="4"/>
        <v>688</v>
      </c>
      <c r="G43">
        <f t="shared" si="5"/>
        <v>150</v>
      </c>
      <c r="H43" s="112"/>
      <c r="I43">
        <f>BRPL_EOD!AM43+BRPL_EOD!AN43</f>
        <v>97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150</v>
      </c>
      <c r="O43" s="112">
        <f t="shared" si="1"/>
        <v>0</v>
      </c>
      <c r="P43">
        <v>97</v>
      </c>
      <c r="Q43">
        <v>23</v>
      </c>
      <c r="R43">
        <v>0</v>
      </c>
      <c r="S43">
        <v>0</v>
      </c>
      <c r="T43">
        <v>30</v>
      </c>
      <c r="U43" s="114">
        <f t="shared" si="2"/>
        <v>150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860</v>
      </c>
      <c r="C44">
        <f>BAWANA!G44</f>
        <v>0</v>
      </c>
      <c r="D44">
        <f>BAWANA!AP44</f>
        <v>150</v>
      </c>
      <c r="E44">
        <f>BAWANA!AQ44</f>
        <v>0</v>
      </c>
      <c r="F44">
        <f t="shared" si="4"/>
        <v>688</v>
      </c>
      <c r="G44">
        <f t="shared" si="5"/>
        <v>150</v>
      </c>
      <c r="H44" s="112"/>
      <c r="I44">
        <f>BRPL_EOD!AM44+BRPL_EOD!AN44</f>
        <v>97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150</v>
      </c>
      <c r="O44" s="112">
        <f t="shared" si="1"/>
        <v>0</v>
      </c>
      <c r="P44">
        <v>97</v>
      </c>
      <c r="Q44">
        <v>23</v>
      </c>
      <c r="R44">
        <v>0</v>
      </c>
      <c r="S44">
        <v>0</v>
      </c>
      <c r="T44">
        <v>30</v>
      </c>
      <c r="U44" s="114">
        <f t="shared" si="2"/>
        <v>150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860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688</v>
      </c>
      <c r="G45">
        <f t="shared" si="5"/>
        <v>150</v>
      </c>
      <c r="H45" s="112"/>
      <c r="I45">
        <f>BRPL_EOD!AM45+BRPL_EOD!AN45</f>
        <v>97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150</v>
      </c>
      <c r="O45" s="112">
        <f t="shared" si="1"/>
        <v>0</v>
      </c>
      <c r="P45">
        <v>97</v>
      </c>
      <c r="Q45">
        <v>23</v>
      </c>
      <c r="R45">
        <v>0</v>
      </c>
      <c r="S45">
        <v>0</v>
      </c>
      <c r="T45">
        <v>30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860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688</v>
      </c>
      <c r="G46">
        <f t="shared" si="5"/>
        <v>150</v>
      </c>
      <c r="H46" s="112"/>
      <c r="I46">
        <f>BRPL_EOD!AM46+BRPL_EOD!AN46</f>
        <v>97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150</v>
      </c>
      <c r="O46" s="112">
        <f t="shared" si="1"/>
        <v>0</v>
      </c>
      <c r="P46">
        <v>97</v>
      </c>
      <c r="Q46">
        <v>23</v>
      </c>
      <c r="R46">
        <v>0</v>
      </c>
      <c r="S46">
        <v>0</v>
      </c>
      <c r="T46">
        <v>30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860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688</v>
      </c>
      <c r="G47">
        <f t="shared" si="5"/>
        <v>150</v>
      </c>
      <c r="H47" s="112"/>
      <c r="I47">
        <f>BRPL_EOD!AM47+BRPL_EOD!AN47</f>
        <v>97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150</v>
      </c>
      <c r="O47" s="112">
        <f t="shared" si="1"/>
        <v>0</v>
      </c>
      <c r="P47">
        <v>97</v>
      </c>
      <c r="Q47">
        <v>23</v>
      </c>
      <c r="R47">
        <v>0</v>
      </c>
      <c r="S47">
        <v>0</v>
      </c>
      <c r="T47">
        <v>30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860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688</v>
      </c>
      <c r="G48">
        <f t="shared" si="5"/>
        <v>150</v>
      </c>
      <c r="H48" s="112"/>
      <c r="I48">
        <f>BRPL_EOD!AM48+BRPL_EOD!AN48</f>
        <v>97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150</v>
      </c>
      <c r="O48" s="112">
        <f t="shared" si="1"/>
        <v>0</v>
      </c>
      <c r="P48">
        <v>97</v>
      </c>
      <c r="Q48">
        <v>23</v>
      </c>
      <c r="R48">
        <v>0</v>
      </c>
      <c r="S48">
        <v>0</v>
      </c>
      <c r="T48">
        <v>30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860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688</v>
      </c>
      <c r="G49">
        <f t="shared" si="5"/>
        <v>150</v>
      </c>
      <c r="H49" s="112"/>
      <c r="I49">
        <f>BRPL_EOD!AM49+BRPL_EOD!AN49</f>
        <v>97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150</v>
      </c>
      <c r="O49" s="112">
        <f t="shared" si="1"/>
        <v>0</v>
      </c>
      <c r="P49">
        <v>97</v>
      </c>
      <c r="Q49">
        <v>23</v>
      </c>
      <c r="R49">
        <v>0</v>
      </c>
      <c r="S49">
        <v>0</v>
      </c>
      <c r="T49">
        <v>30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860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688</v>
      </c>
      <c r="G50">
        <f t="shared" si="5"/>
        <v>150</v>
      </c>
      <c r="H50" s="112"/>
      <c r="I50">
        <f>BRPL_EOD!AM50+BRPL_EOD!AN50</f>
        <v>97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150</v>
      </c>
      <c r="O50" s="112">
        <f t="shared" si="1"/>
        <v>0</v>
      </c>
      <c r="P50">
        <v>97</v>
      </c>
      <c r="Q50">
        <v>23</v>
      </c>
      <c r="R50">
        <v>0</v>
      </c>
      <c r="S50">
        <v>0</v>
      </c>
      <c r="T50">
        <v>30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840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672</v>
      </c>
      <c r="G51">
        <f t="shared" si="5"/>
        <v>150</v>
      </c>
      <c r="H51" s="112"/>
      <c r="I51">
        <f>BRPL_EOD!AM51+BRPL_EOD!AN51</f>
        <v>97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150</v>
      </c>
      <c r="O51" s="112">
        <f t="shared" si="1"/>
        <v>0</v>
      </c>
      <c r="P51">
        <v>97</v>
      </c>
      <c r="Q51">
        <v>23</v>
      </c>
      <c r="R51">
        <v>0</v>
      </c>
      <c r="S51">
        <v>0</v>
      </c>
      <c r="T51">
        <v>30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840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672</v>
      </c>
      <c r="G52">
        <f t="shared" si="5"/>
        <v>150</v>
      </c>
      <c r="H52" s="112"/>
      <c r="I52">
        <f>BRPL_EOD!AM52+BRPL_EOD!AN52</f>
        <v>97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150</v>
      </c>
      <c r="O52" s="112">
        <f t="shared" si="1"/>
        <v>0</v>
      </c>
      <c r="P52">
        <v>97</v>
      </c>
      <c r="Q52">
        <v>23</v>
      </c>
      <c r="R52">
        <v>0</v>
      </c>
      <c r="S52">
        <v>0</v>
      </c>
      <c r="T52">
        <v>30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840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672</v>
      </c>
      <c r="G53">
        <f t="shared" si="5"/>
        <v>150</v>
      </c>
      <c r="H53" s="112"/>
      <c r="I53">
        <f>BRPL_EOD!AM53+BRPL_EOD!AN53</f>
        <v>97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150</v>
      </c>
      <c r="O53" s="112">
        <f t="shared" si="1"/>
        <v>0</v>
      </c>
      <c r="P53">
        <v>97</v>
      </c>
      <c r="Q53">
        <v>23</v>
      </c>
      <c r="R53">
        <v>0</v>
      </c>
      <c r="S53">
        <v>0</v>
      </c>
      <c r="T53">
        <v>30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840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672</v>
      </c>
      <c r="G54">
        <f t="shared" si="5"/>
        <v>150</v>
      </c>
      <c r="H54" s="112"/>
      <c r="I54">
        <f>BRPL_EOD!AM54+BRPL_EOD!AN54</f>
        <v>97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150</v>
      </c>
      <c r="O54" s="112">
        <f t="shared" si="1"/>
        <v>0</v>
      </c>
      <c r="P54">
        <v>97</v>
      </c>
      <c r="Q54">
        <v>23</v>
      </c>
      <c r="R54">
        <v>0</v>
      </c>
      <c r="S54">
        <v>0</v>
      </c>
      <c r="T54">
        <v>30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840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672</v>
      </c>
      <c r="G55">
        <f t="shared" si="5"/>
        <v>150</v>
      </c>
      <c r="H55" s="112"/>
      <c r="I55">
        <f>BRPL_EOD!AM55+BRPL_EOD!AN55</f>
        <v>97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150</v>
      </c>
      <c r="O55" s="112">
        <f t="shared" si="1"/>
        <v>0</v>
      </c>
      <c r="P55">
        <v>97</v>
      </c>
      <c r="Q55">
        <v>23</v>
      </c>
      <c r="R55">
        <v>0</v>
      </c>
      <c r="S55">
        <v>0</v>
      </c>
      <c r="T55">
        <v>30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840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672</v>
      </c>
      <c r="G56">
        <f t="shared" si="5"/>
        <v>150</v>
      </c>
      <c r="H56" s="112"/>
      <c r="I56">
        <f>BRPL_EOD!AM56+BRPL_EOD!AN56</f>
        <v>97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150</v>
      </c>
      <c r="O56" s="112">
        <f t="shared" si="1"/>
        <v>0</v>
      </c>
      <c r="P56">
        <v>97</v>
      </c>
      <c r="Q56">
        <v>23</v>
      </c>
      <c r="R56">
        <v>0</v>
      </c>
      <c r="S56">
        <v>0</v>
      </c>
      <c r="T56">
        <v>30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840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672</v>
      </c>
      <c r="G57">
        <f t="shared" si="5"/>
        <v>150</v>
      </c>
      <c r="H57" s="112"/>
      <c r="I57">
        <f>BRPL_EOD!AM57+BRPL_EOD!AN57</f>
        <v>97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150</v>
      </c>
      <c r="O57" s="112">
        <f t="shared" si="1"/>
        <v>0</v>
      </c>
      <c r="P57">
        <v>97</v>
      </c>
      <c r="Q57">
        <v>23</v>
      </c>
      <c r="R57">
        <v>0</v>
      </c>
      <c r="S57">
        <v>0</v>
      </c>
      <c r="T57">
        <v>30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840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672</v>
      </c>
      <c r="G58">
        <f t="shared" si="5"/>
        <v>150</v>
      </c>
      <c r="H58" s="112"/>
      <c r="I58">
        <f>BRPL_EOD!AM58+BRPL_EOD!AN58</f>
        <v>97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150</v>
      </c>
      <c r="O58" s="112">
        <f t="shared" si="1"/>
        <v>0</v>
      </c>
      <c r="P58">
        <v>97</v>
      </c>
      <c r="Q58">
        <v>23</v>
      </c>
      <c r="R58">
        <v>0</v>
      </c>
      <c r="S58">
        <v>0</v>
      </c>
      <c r="T58">
        <v>30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840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672</v>
      </c>
      <c r="G59">
        <f t="shared" si="5"/>
        <v>150</v>
      </c>
      <c r="H59" s="112"/>
      <c r="I59">
        <f>BRPL_EOD!AM59+BRPL_EOD!AN59</f>
        <v>97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150</v>
      </c>
      <c r="O59" s="112">
        <f t="shared" si="1"/>
        <v>0</v>
      </c>
      <c r="P59">
        <v>97</v>
      </c>
      <c r="Q59">
        <v>23</v>
      </c>
      <c r="R59">
        <v>0</v>
      </c>
      <c r="S59">
        <v>0</v>
      </c>
      <c r="T59">
        <v>30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840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672</v>
      </c>
      <c r="G60">
        <f t="shared" si="5"/>
        <v>150</v>
      </c>
      <c r="H60" s="112"/>
      <c r="I60">
        <f>BRPL_EOD!AM60+BRPL_EOD!AN60</f>
        <v>97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150</v>
      </c>
      <c r="O60" s="112">
        <f t="shared" si="1"/>
        <v>0</v>
      </c>
      <c r="P60">
        <v>97</v>
      </c>
      <c r="Q60">
        <v>23</v>
      </c>
      <c r="R60">
        <v>0</v>
      </c>
      <c r="S60">
        <v>0</v>
      </c>
      <c r="T60">
        <v>30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840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672</v>
      </c>
      <c r="G61">
        <f t="shared" si="5"/>
        <v>150</v>
      </c>
      <c r="H61" s="112"/>
      <c r="I61">
        <f>BRPL_EOD!AM61+BRPL_EOD!AN61</f>
        <v>97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150</v>
      </c>
      <c r="O61" s="112">
        <f t="shared" si="1"/>
        <v>0</v>
      </c>
      <c r="P61">
        <v>97</v>
      </c>
      <c r="Q61">
        <v>23</v>
      </c>
      <c r="R61">
        <v>0</v>
      </c>
      <c r="S61">
        <v>0</v>
      </c>
      <c r="T61">
        <v>30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840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672</v>
      </c>
      <c r="G62">
        <f t="shared" si="5"/>
        <v>150</v>
      </c>
      <c r="H62" s="112"/>
      <c r="I62">
        <f>BRPL_EOD!AM62+BRPL_EOD!AN62</f>
        <v>97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150</v>
      </c>
      <c r="O62" s="112">
        <f t="shared" si="1"/>
        <v>0</v>
      </c>
      <c r="P62">
        <v>97</v>
      </c>
      <c r="Q62">
        <v>23</v>
      </c>
      <c r="R62">
        <v>0</v>
      </c>
      <c r="S62">
        <v>0</v>
      </c>
      <c r="T62">
        <v>30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840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672</v>
      </c>
      <c r="G63">
        <f t="shared" si="5"/>
        <v>150</v>
      </c>
      <c r="H63" s="112"/>
      <c r="I63">
        <f>BRPL_EOD!AM63+BRPL_EOD!AN63</f>
        <v>97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150</v>
      </c>
      <c r="O63" s="112">
        <f t="shared" si="1"/>
        <v>0</v>
      </c>
      <c r="P63">
        <v>97</v>
      </c>
      <c r="Q63">
        <v>23</v>
      </c>
      <c r="R63">
        <v>0</v>
      </c>
      <c r="S63">
        <v>0</v>
      </c>
      <c r="T63">
        <v>30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840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672</v>
      </c>
      <c r="G64">
        <f t="shared" si="5"/>
        <v>150</v>
      </c>
      <c r="H64" s="112"/>
      <c r="I64">
        <f>BRPL_EOD!AM64+BRPL_EOD!AN64</f>
        <v>97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150</v>
      </c>
      <c r="O64" s="112">
        <f t="shared" si="1"/>
        <v>0</v>
      </c>
      <c r="P64">
        <v>97</v>
      </c>
      <c r="Q64">
        <v>23</v>
      </c>
      <c r="R64">
        <v>0</v>
      </c>
      <c r="S64">
        <v>0</v>
      </c>
      <c r="T64">
        <v>30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840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672</v>
      </c>
      <c r="G65">
        <f t="shared" si="5"/>
        <v>150</v>
      </c>
      <c r="H65" s="112"/>
      <c r="I65">
        <f>BRPL_EOD!AM65+BRPL_EOD!AN65</f>
        <v>97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150</v>
      </c>
      <c r="O65" s="112">
        <f t="shared" si="1"/>
        <v>0</v>
      </c>
      <c r="P65">
        <v>97</v>
      </c>
      <c r="Q65">
        <v>23</v>
      </c>
      <c r="R65">
        <v>0</v>
      </c>
      <c r="S65">
        <v>0</v>
      </c>
      <c r="T65">
        <v>30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840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672</v>
      </c>
      <c r="G66">
        <f t="shared" si="5"/>
        <v>150</v>
      </c>
      <c r="H66" s="112"/>
      <c r="I66">
        <f>BRPL_EOD!AM66+BRPL_EOD!AN66</f>
        <v>97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150</v>
      </c>
      <c r="O66" s="112">
        <f t="shared" si="1"/>
        <v>0</v>
      </c>
      <c r="P66">
        <v>97</v>
      </c>
      <c r="Q66">
        <v>23</v>
      </c>
      <c r="R66">
        <v>0</v>
      </c>
      <c r="S66">
        <v>0</v>
      </c>
      <c r="T66">
        <v>30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840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672</v>
      </c>
      <c r="G67">
        <f t="shared" si="5"/>
        <v>150</v>
      </c>
      <c r="H67" s="112"/>
      <c r="I67">
        <f>BRPL_EOD!AM67+BRPL_EOD!AN67</f>
        <v>97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150</v>
      </c>
      <c r="O67" s="112">
        <f t="shared" ref="O67:O98" si="8">G67-N67</f>
        <v>0</v>
      </c>
      <c r="P67">
        <v>97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840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672</v>
      </c>
      <c r="G68">
        <f t="shared" ref="G68:G98" si="12">(D68+E68)</f>
        <v>150</v>
      </c>
      <c r="H68" s="112"/>
      <c r="I68">
        <f>BRPL_EOD!AM68+BRPL_EOD!AN68</f>
        <v>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150</v>
      </c>
      <c r="O68" s="112">
        <f t="shared" si="8"/>
        <v>0</v>
      </c>
      <c r="P68">
        <v>97</v>
      </c>
      <c r="Q68">
        <v>23</v>
      </c>
      <c r="R68">
        <v>0</v>
      </c>
      <c r="S68">
        <v>0</v>
      </c>
      <c r="T68">
        <v>30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840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672</v>
      </c>
      <c r="G69">
        <f t="shared" si="12"/>
        <v>150</v>
      </c>
      <c r="H69" s="112"/>
      <c r="I69">
        <f>BRPL_EOD!AM69+BRPL_EOD!AN69</f>
        <v>97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150</v>
      </c>
      <c r="O69" s="112">
        <f t="shared" si="8"/>
        <v>0</v>
      </c>
      <c r="P69">
        <v>97</v>
      </c>
      <c r="Q69">
        <v>23</v>
      </c>
      <c r="R69">
        <v>0</v>
      </c>
      <c r="S69">
        <v>0</v>
      </c>
      <c r="T69">
        <v>30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840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672</v>
      </c>
      <c r="G70">
        <f t="shared" si="12"/>
        <v>150</v>
      </c>
      <c r="H70" s="112"/>
      <c r="I70">
        <f>BRPL_EOD!AM70+BRPL_EOD!AN70</f>
        <v>97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150</v>
      </c>
      <c r="O70" s="112">
        <f t="shared" si="8"/>
        <v>0</v>
      </c>
      <c r="P70">
        <v>97</v>
      </c>
      <c r="Q70">
        <v>23</v>
      </c>
      <c r="R70">
        <v>0</v>
      </c>
      <c r="S70">
        <v>0</v>
      </c>
      <c r="T70">
        <v>30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840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672</v>
      </c>
      <c r="G71">
        <f t="shared" si="12"/>
        <v>150</v>
      </c>
      <c r="H71" s="112"/>
      <c r="I71">
        <f>BRPL_EOD!AM71+BRPL_EOD!AN71</f>
        <v>97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150</v>
      </c>
      <c r="O71" s="112">
        <f t="shared" si="8"/>
        <v>0</v>
      </c>
      <c r="P71">
        <v>97</v>
      </c>
      <c r="Q71">
        <v>23</v>
      </c>
      <c r="R71">
        <v>0</v>
      </c>
      <c r="S71">
        <v>0</v>
      </c>
      <c r="T71">
        <v>30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840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672</v>
      </c>
      <c r="G72">
        <f t="shared" si="12"/>
        <v>150</v>
      </c>
      <c r="H72" s="112"/>
      <c r="I72">
        <f>BRPL_EOD!AM72+BRPL_EOD!AN72</f>
        <v>97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150</v>
      </c>
      <c r="O72" s="112">
        <f t="shared" si="8"/>
        <v>0</v>
      </c>
      <c r="P72">
        <v>97</v>
      </c>
      <c r="Q72">
        <v>23</v>
      </c>
      <c r="R72">
        <v>0</v>
      </c>
      <c r="S72">
        <v>0</v>
      </c>
      <c r="T72">
        <v>30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840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672</v>
      </c>
      <c r="G73">
        <f t="shared" si="12"/>
        <v>150</v>
      </c>
      <c r="H73" s="112"/>
      <c r="I73">
        <f>BRPL_EOD!AM73+BRPL_EOD!AN73</f>
        <v>97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150</v>
      </c>
      <c r="O73" s="112">
        <f t="shared" si="8"/>
        <v>0</v>
      </c>
      <c r="P73">
        <v>97</v>
      </c>
      <c r="Q73">
        <v>23</v>
      </c>
      <c r="R73">
        <v>0</v>
      </c>
      <c r="S73">
        <v>0</v>
      </c>
      <c r="T73">
        <v>30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840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672</v>
      </c>
      <c r="G74">
        <f t="shared" si="12"/>
        <v>150</v>
      </c>
      <c r="H74" s="112"/>
      <c r="I74">
        <f>BRPL_EOD!AM74+BRPL_EOD!AN74</f>
        <v>97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150</v>
      </c>
      <c r="O74" s="112">
        <f t="shared" si="8"/>
        <v>0</v>
      </c>
      <c r="P74">
        <v>97</v>
      </c>
      <c r="Q74">
        <v>23</v>
      </c>
      <c r="R74">
        <v>0</v>
      </c>
      <c r="S74">
        <v>0</v>
      </c>
      <c r="T74">
        <v>30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860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688</v>
      </c>
      <c r="G75">
        <f t="shared" si="12"/>
        <v>150</v>
      </c>
      <c r="H75" s="112"/>
      <c r="I75">
        <f>BRPL_EOD!AM75+BRPL_EOD!AN75</f>
        <v>97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150</v>
      </c>
      <c r="O75" s="112">
        <f t="shared" si="8"/>
        <v>0</v>
      </c>
      <c r="P75">
        <v>97</v>
      </c>
      <c r="Q75">
        <v>23</v>
      </c>
      <c r="R75">
        <v>0</v>
      </c>
      <c r="S75">
        <v>0</v>
      </c>
      <c r="T75">
        <v>30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860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688</v>
      </c>
      <c r="G76">
        <f t="shared" si="12"/>
        <v>150</v>
      </c>
      <c r="H76" s="112"/>
      <c r="I76">
        <f>BRPL_EOD!AM76+BRPL_EOD!AN76</f>
        <v>97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150</v>
      </c>
      <c r="O76" s="112">
        <f t="shared" si="8"/>
        <v>0</v>
      </c>
      <c r="P76">
        <v>97</v>
      </c>
      <c r="Q76">
        <v>23</v>
      </c>
      <c r="R76">
        <v>0</v>
      </c>
      <c r="S76">
        <v>0</v>
      </c>
      <c r="T76">
        <v>30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860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688</v>
      </c>
      <c r="G77">
        <f t="shared" si="12"/>
        <v>150</v>
      </c>
      <c r="H77" s="112"/>
      <c r="I77">
        <f>BRPL_EOD!AM77+BRPL_EOD!AN77</f>
        <v>97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150</v>
      </c>
      <c r="O77" s="112">
        <f t="shared" si="8"/>
        <v>0</v>
      </c>
      <c r="P77">
        <v>97</v>
      </c>
      <c r="Q77">
        <v>23</v>
      </c>
      <c r="R77">
        <v>0</v>
      </c>
      <c r="S77">
        <v>0</v>
      </c>
      <c r="T77">
        <v>30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860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688</v>
      </c>
      <c r="G78">
        <f t="shared" si="12"/>
        <v>150</v>
      </c>
      <c r="H78" s="112"/>
      <c r="I78">
        <f>BRPL_EOD!AM78+BRPL_EOD!AN78</f>
        <v>97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150</v>
      </c>
      <c r="O78" s="112">
        <f t="shared" si="8"/>
        <v>0</v>
      </c>
      <c r="P78">
        <v>97</v>
      </c>
      <c r="Q78">
        <v>23</v>
      </c>
      <c r="R78">
        <v>0</v>
      </c>
      <c r="S78">
        <v>0</v>
      </c>
      <c r="T78">
        <v>30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860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688</v>
      </c>
      <c r="G79">
        <f t="shared" si="12"/>
        <v>150</v>
      </c>
      <c r="H79" s="112"/>
      <c r="I79">
        <f>BRPL_EOD!AM79+BRPL_EOD!AN79</f>
        <v>97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150</v>
      </c>
      <c r="O79" s="112">
        <f t="shared" si="8"/>
        <v>0</v>
      </c>
      <c r="P79">
        <v>97</v>
      </c>
      <c r="Q79">
        <v>23</v>
      </c>
      <c r="R79">
        <v>0</v>
      </c>
      <c r="S79">
        <v>0</v>
      </c>
      <c r="T79">
        <v>30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860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688</v>
      </c>
      <c r="G80">
        <f t="shared" si="12"/>
        <v>150</v>
      </c>
      <c r="H80" s="112"/>
      <c r="I80">
        <f>BRPL_EOD!AM80+BRPL_EOD!AN80</f>
        <v>97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150</v>
      </c>
      <c r="O80" s="112">
        <f t="shared" si="8"/>
        <v>0</v>
      </c>
      <c r="P80">
        <v>97</v>
      </c>
      <c r="Q80">
        <v>23</v>
      </c>
      <c r="R80">
        <v>0</v>
      </c>
      <c r="S80">
        <v>0</v>
      </c>
      <c r="T80">
        <v>30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664</v>
      </c>
      <c r="G81">
        <f t="shared" si="12"/>
        <v>150</v>
      </c>
      <c r="H81" s="112"/>
      <c r="I81">
        <f>BRPL_EOD!AM81+BRPL_EOD!AN81</f>
        <v>97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150</v>
      </c>
      <c r="O81" s="112">
        <f t="shared" si="8"/>
        <v>0</v>
      </c>
      <c r="P81">
        <v>97</v>
      </c>
      <c r="Q81">
        <v>23</v>
      </c>
      <c r="R81">
        <v>0</v>
      </c>
      <c r="S81">
        <v>0</v>
      </c>
      <c r="T81">
        <v>30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190</v>
      </c>
      <c r="E82">
        <f>BAWANA!AQ82</f>
        <v>0</v>
      </c>
      <c r="F82">
        <f t="shared" si="11"/>
        <v>664</v>
      </c>
      <c r="G82">
        <f t="shared" si="12"/>
        <v>190</v>
      </c>
      <c r="H82" s="112"/>
      <c r="I82">
        <f>BRPL_EOD!AM82+BRPL_EOD!AN82</f>
        <v>97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190</v>
      </c>
      <c r="O82" s="112">
        <f t="shared" si="8"/>
        <v>0</v>
      </c>
      <c r="P82">
        <v>97</v>
      </c>
      <c r="Q82">
        <v>23</v>
      </c>
      <c r="R82">
        <v>0</v>
      </c>
      <c r="S82">
        <v>0</v>
      </c>
      <c r="T82">
        <v>70</v>
      </c>
      <c r="U82" s="114">
        <f t="shared" si="9"/>
        <v>190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190</v>
      </c>
      <c r="E83">
        <f>BAWANA!AQ83</f>
        <v>0</v>
      </c>
      <c r="F83">
        <f t="shared" si="11"/>
        <v>664</v>
      </c>
      <c r="G83">
        <f t="shared" si="12"/>
        <v>190</v>
      </c>
      <c r="H83" s="112"/>
      <c r="I83">
        <f>BRPL_EOD!AM83+BRPL_EOD!AN83</f>
        <v>97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190</v>
      </c>
      <c r="O83" s="112">
        <f t="shared" si="8"/>
        <v>0</v>
      </c>
      <c r="P83">
        <v>97</v>
      </c>
      <c r="Q83">
        <v>23</v>
      </c>
      <c r="R83">
        <v>0</v>
      </c>
      <c r="S83">
        <v>0</v>
      </c>
      <c r="T83">
        <v>70</v>
      </c>
      <c r="U83" s="114">
        <f t="shared" si="9"/>
        <v>190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293</v>
      </c>
      <c r="E84">
        <f>BAWANA!AQ84</f>
        <v>0</v>
      </c>
      <c r="F84">
        <f t="shared" si="11"/>
        <v>664</v>
      </c>
      <c r="G84">
        <f t="shared" si="12"/>
        <v>293</v>
      </c>
      <c r="H84" s="112"/>
      <c r="I84">
        <f>BRPL_EOD!AM84+BRPL_EOD!AN84</f>
        <v>200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293</v>
      </c>
      <c r="O84" s="112">
        <f t="shared" si="8"/>
        <v>0</v>
      </c>
      <c r="P84">
        <v>200</v>
      </c>
      <c r="Q84">
        <v>23</v>
      </c>
      <c r="R84">
        <v>0</v>
      </c>
      <c r="S84">
        <v>0</v>
      </c>
      <c r="T84">
        <v>70</v>
      </c>
      <c r="U84" s="114">
        <f t="shared" si="9"/>
        <v>293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283</v>
      </c>
      <c r="E85">
        <f>BAWANA!AQ85</f>
        <v>0</v>
      </c>
      <c r="F85">
        <f t="shared" si="11"/>
        <v>664</v>
      </c>
      <c r="G85">
        <f t="shared" si="12"/>
        <v>283</v>
      </c>
      <c r="H85" s="112"/>
      <c r="I85">
        <f>BRPL_EOD!AM85+BRPL_EOD!AN85</f>
        <v>190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283</v>
      </c>
      <c r="O85" s="112">
        <f t="shared" si="8"/>
        <v>0</v>
      </c>
      <c r="P85">
        <v>190</v>
      </c>
      <c r="Q85">
        <v>23</v>
      </c>
      <c r="R85">
        <v>0</v>
      </c>
      <c r="S85">
        <v>0</v>
      </c>
      <c r="T85">
        <v>70</v>
      </c>
      <c r="U85" s="114">
        <f t="shared" si="9"/>
        <v>283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351.36</v>
      </c>
      <c r="E86">
        <f>BAWANA!AQ86</f>
        <v>0</v>
      </c>
      <c r="F86">
        <f t="shared" si="11"/>
        <v>664</v>
      </c>
      <c r="G86">
        <f t="shared" si="12"/>
        <v>351.36</v>
      </c>
      <c r="H86" s="112"/>
      <c r="I86">
        <f>BRPL_EOD!AM86+BRPL_EOD!AN86</f>
        <v>258.36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351.36</v>
      </c>
      <c r="O86" s="112">
        <f t="shared" si="8"/>
        <v>0</v>
      </c>
      <c r="P86">
        <v>258.36</v>
      </c>
      <c r="Q86">
        <v>23</v>
      </c>
      <c r="R86">
        <v>0</v>
      </c>
      <c r="S86">
        <v>0</v>
      </c>
      <c r="T86">
        <v>70</v>
      </c>
      <c r="U86" s="114">
        <f t="shared" si="9"/>
        <v>351.36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366.36</v>
      </c>
      <c r="E87">
        <f>BAWANA!AQ87</f>
        <v>0</v>
      </c>
      <c r="F87">
        <f t="shared" si="11"/>
        <v>664</v>
      </c>
      <c r="G87">
        <f t="shared" si="12"/>
        <v>366.36</v>
      </c>
      <c r="H87" s="112"/>
      <c r="I87">
        <f>BRPL_EOD!AM87+BRPL_EOD!AN87</f>
        <v>273.36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366.36</v>
      </c>
      <c r="O87" s="112">
        <f t="shared" si="8"/>
        <v>0</v>
      </c>
      <c r="P87">
        <v>273.36</v>
      </c>
      <c r="Q87">
        <v>23</v>
      </c>
      <c r="R87">
        <v>0</v>
      </c>
      <c r="S87">
        <v>0</v>
      </c>
      <c r="T87">
        <v>70</v>
      </c>
      <c r="U87" s="114">
        <f t="shared" si="9"/>
        <v>366.36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441.36</v>
      </c>
      <c r="E88">
        <f>BAWANA!AQ88</f>
        <v>0</v>
      </c>
      <c r="F88">
        <f t="shared" si="11"/>
        <v>664</v>
      </c>
      <c r="G88">
        <f t="shared" si="12"/>
        <v>441.36</v>
      </c>
      <c r="H88" s="112"/>
      <c r="I88">
        <f>BRPL_EOD!AM88+BRPL_EOD!AN88</f>
        <v>348.36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441.36</v>
      </c>
      <c r="O88" s="112">
        <f t="shared" si="8"/>
        <v>0</v>
      </c>
      <c r="P88">
        <v>348.36</v>
      </c>
      <c r="Q88">
        <v>23</v>
      </c>
      <c r="R88">
        <v>0</v>
      </c>
      <c r="S88">
        <v>0</v>
      </c>
      <c r="T88">
        <v>70</v>
      </c>
      <c r="U88" s="114">
        <f t="shared" si="9"/>
        <v>441.36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456.36</v>
      </c>
      <c r="E89">
        <f>BAWANA!AQ89</f>
        <v>0</v>
      </c>
      <c r="F89">
        <f t="shared" si="11"/>
        <v>664</v>
      </c>
      <c r="G89">
        <f t="shared" si="12"/>
        <v>456.36</v>
      </c>
      <c r="H89" s="112"/>
      <c r="I89">
        <f>BRPL_EOD!AM89+BRPL_EOD!AN89</f>
        <v>363.36</v>
      </c>
      <c r="J89">
        <f>BYPL_EOD!AM89+BYPL_EOD!AN89</f>
        <v>23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456.36</v>
      </c>
      <c r="O89" s="112">
        <f t="shared" si="8"/>
        <v>0</v>
      </c>
      <c r="P89">
        <v>363.36</v>
      </c>
      <c r="Q89">
        <v>23</v>
      </c>
      <c r="R89">
        <v>0</v>
      </c>
      <c r="S89">
        <v>0</v>
      </c>
      <c r="T89">
        <v>70</v>
      </c>
      <c r="U89" s="114">
        <f t="shared" si="9"/>
        <v>456.36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491.36</v>
      </c>
      <c r="E90">
        <f>BAWANA!AQ90</f>
        <v>0</v>
      </c>
      <c r="F90">
        <f t="shared" si="11"/>
        <v>664</v>
      </c>
      <c r="G90">
        <f t="shared" si="12"/>
        <v>491.36</v>
      </c>
      <c r="H90" s="112"/>
      <c r="I90">
        <f>BRPL_EOD!AM90+BRPL_EOD!AN90</f>
        <v>398.36</v>
      </c>
      <c r="J90">
        <f>BYPL_EOD!AM90+BYPL_EOD!AN90</f>
        <v>23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491.36</v>
      </c>
      <c r="O90" s="112">
        <f t="shared" si="8"/>
        <v>0</v>
      </c>
      <c r="P90">
        <v>398.36</v>
      </c>
      <c r="Q90">
        <v>23</v>
      </c>
      <c r="R90">
        <v>0</v>
      </c>
      <c r="S90">
        <v>0</v>
      </c>
      <c r="T90">
        <v>70</v>
      </c>
      <c r="U90" s="114">
        <f t="shared" si="9"/>
        <v>491.36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541.36</v>
      </c>
      <c r="E91">
        <f>BAWANA!AQ91</f>
        <v>0</v>
      </c>
      <c r="F91">
        <f t="shared" si="11"/>
        <v>664</v>
      </c>
      <c r="G91">
        <f t="shared" si="12"/>
        <v>541.36</v>
      </c>
      <c r="H91" s="112"/>
      <c r="I91">
        <f>BRPL_EOD!AM91+BRPL_EOD!AN91</f>
        <v>448.36</v>
      </c>
      <c r="J91">
        <f>BYPL_EOD!AM91+BYPL_EOD!AN91</f>
        <v>23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541.36</v>
      </c>
      <c r="O91" s="112">
        <f t="shared" si="8"/>
        <v>0</v>
      </c>
      <c r="P91">
        <v>448.36</v>
      </c>
      <c r="Q91">
        <v>23</v>
      </c>
      <c r="R91">
        <v>0</v>
      </c>
      <c r="S91">
        <v>0</v>
      </c>
      <c r="T91">
        <v>70</v>
      </c>
      <c r="U91" s="114">
        <f t="shared" si="9"/>
        <v>541.36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571.36</v>
      </c>
      <c r="E92">
        <f>BAWANA!AQ92</f>
        <v>0</v>
      </c>
      <c r="F92">
        <f t="shared" si="11"/>
        <v>664</v>
      </c>
      <c r="G92">
        <f t="shared" si="12"/>
        <v>571.36</v>
      </c>
      <c r="H92" s="112"/>
      <c r="I92">
        <f>BRPL_EOD!AM92+BRPL_EOD!AN92</f>
        <v>478.36</v>
      </c>
      <c r="J92">
        <f>BYPL_EOD!AM92+BYPL_EOD!AN92</f>
        <v>23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571.36</v>
      </c>
      <c r="O92" s="112">
        <f t="shared" si="8"/>
        <v>0</v>
      </c>
      <c r="P92">
        <v>478.36</v>
      </c>
      <c r="Q92">
        <v>23</v>
      </c>
      <c r="R92">
        <v>0</v>
      </c>
      <c r="S92">
        <v>0</v>
      </c>
      <c r="T92">
        <v>70</v>
      </c>
      <c r="U92" s="114">
        <f t="shared" si="9"/>
        <v>571.36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569.36</v>
      </c>
      <c r="E93">
        <f>BAWANA!AQ93</f>
        <v>0</v>
      </c>
      <c r="F93">
        <f t="shared" si="11"/>
        <v>664</v>
      </c>
      <c r="G93">
        <f t="shared" si="12"/>
        <v>569.36</v>
      </c>
      <c r="H93" s="112"/>
      <c r="I93">
        <f>BRPL_EOD!AM93+BRPL_EOD!AN93</f>
        <v>476.36</v>
      </c>
      <c r="J93">
        <f>BYPL_EOD!AM93+BYPL_EOD!AN93</f>
        <v>23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569.36</v>
      </c>
      <c r="O93" s="112">
        <f t="shared" si="8"/>
        <v>0</v>
      </c>
      <c r="P93">
        <v>476.36</v>
      </c>
      <c r="Q93">
        <v>23</v>
      </c>
      <c r="R93">
        <v>0</v>
      </c>
      <c r="S93">
        <v>0</v>
      </c>
      <c r="T93">
        <v>70</v>
      </c>
      <c r="U93" s="114">
        <f t="shared" si="9"/>
        <v>569.36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559.36</v>
      </c>
      <c r="E94">
        <f>BAWANA!AQ94</f>
        <v>0</v>
      </c>
      <c r="F94">
        <f t="shared" si="11"/>
        <v>664</v>
      </c>
      <c r="G94">
        <f t="shared" si="12"/>
        <v>559.36</v>
      </c>
      <c r="H94" s="112"/>
      <c r="I94">
        <f>BRPL_EOD!AM94+BRPL_EOD!AN94</f>
        <v>466.36</v>
      </c>
      <c r="J94">
        <f>BYPL_EOD!AM94+BYPL_EOD!AN94</f>
        <v>23</v>
      </c>
      <c r="K94">
        <f>MES_EOD!AM94+MES_EOD!AN94</f>
        <v>0</v>
      </c>
      <c r="L94">
        <f>NDMC_EOD!AM94+NDMC_EOD!AN94</f>
        <v>0</v>
      </c>
      <c r="M94">
        <f>TPDDL_EOD!AM94+TPDDL_EOD!AN94</f>
        <v>70</v>
      </c>
      <c r="N94">
        <f t="shared" si="7"/>
        <v>559.36</v>
      </c>
      <c r="O94" s="112">
        <f t="shared" si="8"/>
        <v>0</v>
      </c>
      <c r="P94">
        <v>466.36</v>
      </c>
      <c r="Q94">
        <v>23</v>
      </c>
      <c r="R94">
        <v>0</v>
      </c>
      <c r="S94">
        <v>0</v>
      </c>
      <c r="T94">
        <v>70</v>
      </c>
      <c r="U94" s="114">
        <f t="shared" si="9"/>
        <v>559.36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555.36</v>
      </c>
      <c r="E95">
        <f>BAWANA!AQ95</f>
        <v>0</v>
      </c>
      <c r="F95">
        <f t="shared" si="11"/>
        <v>664</v>
      </c>
      <c r="G95">
        <f t="shared" si="12"/>
        <v>555.36</v>
      </c>
      <c r="H95" s="112"/>
      <c r="I95">
        <f>BRPL_EOD!AM95+BRPL_EOD!AN95</f>
        <v>462.36</v>
      </c>
      <c r="J95">
        <f>BYPL_EOD!AM95+BYPL_EOD!AN95</f>
        <v>23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555.36</v>
      </c>
      <c r="O95" s="112">
        <f t="shared" si="8"/>
        <v>0</v>
      </c>
      <c r="P95">
        <v>462.36</v>
      </c>
      <c r="Q95">
        <v>23</v>
      </c>
      <c r="R95">
        <v>0</v>
      </c>
      <c r="S95">
        <v>0</v>
      </c>
      <c r="T95">
        <v>70</v>
      </c>
      <c r="U95" s="114">
        <f t="shared" si="9"/>
        <v>555.36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569.36</v>
      </c>
      <c r="E96">
        <f>BAWANA!AQ96</f>
        <v>0</v>
      </c>
      <c r="F96">
        <f t="shared" si="11"/>
        <v>664</v>
      </c>
      <c r="G96">
        <f t="shared" si="12"/>
        <v>569.36</v>
      </c>
      <c r="H96" s="112"/>
      <c r="I96">
        <f>BRPL_EOD!AM96+BRPL_EOD!AN96</f>
        <v>476.36</v>
      </c>
      <c r="J96">
        <f>BYPL_EOD!AM96+BYPL_EOD!AN96</f>
        <v>23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569.36</v>
      </c>
      <c r="O96" s="112">
        <f t="shared" si="8"/>
        <v>0</v>
      </c>
      <c r="P96">
        <v>476.36</v>
      </c>
      <c r="Q96">
        <v>23</v>
      </c>
      <c r="R96">
        <v>0</v>
      </c>
      <c r="S96">
        <v>0</v>
      </c>
      <c r="T96">
        <v>70</v>
      </c>
      <c r="U96" s="114">
        <f t="shared" si="9"/>
        <v>569.36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576.36</v>
      </c>
      <c r="E97">
        <f>BAWANA!AQ97</f>
        <v>0</v>
      </c>
      <c r="F97">
        <f t="shared" si="11"/>
        <v>664</v>
      </c>
      <c r="G97">
        <f t="shared" si="12"/>
        <v>576.36</v>
      </c>
      <c r="H97" s="112"/>
      <c r="I97">
        <f>BRPL_EOD!AM97+BRPL_EOD!AN97</f>
        <v>483.36</v>
      </c>
      <c r="J97">
        <f>BYPL_EOD!AM97+BYPL_EOD!AN97</f>
        <v>23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576.36</v>
      </c>
      <c r="O97" s="112">
        <f t="shared" si="8"/>
        <v>0</v>
      </c>
      <c r="P97">
        <v>483.36</v>
      </c>
      <c r="Q97">
        <v>23</v>
      </c>
      <c r="R97">
        <v>0</v>
      </c>
      <c r="S97">
        <v>0</v>
      </c>
      <c r="T97">
        <v>70</v>
      </c>
      <c r="U97" s="114">
        <f t="shared" si="9"/>
        <v>576.36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576.36</v>
      </c>
      <c r="E98">
        <f>BAWANA!AQ98</f>
        <v>0</v>
      </c>
      <c r="F98">
        <f t="shared" si="11"/>
        <v>664</v>
      </c>
      <c r="G98">
        <f t="shared" si="12"/>
        <v>576.36</v>
      </c>
      <c r="H98" s="112"/>
      <c r="I98">
        <f>BRPL_EOD!AM98+BRPL_EOD!AN98</f>
        <v>483.36</v>
      </c>
      <c r="J98">
        <f>BYPL_EOD!AM98+BYPL_EOD!AN98</f>
        <v>23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576.36</v>
      </c>
      <c r="O98" s="112">
        <f t="shared" si="8"/>
        <v>0</v>
      </c>
      <c r="P98">
        <v>483.36</v>
      </c>
      <c r="Q98">
        <v>23</v>
      </c>
      <c r="R98">
        <v>0</v>
      </c>
      <c r="S98">
        <v>0</v>
      </c>
      <c r="T98">
        <v>70</v>
      </c>
      <c r="U98" s="114">
        <f t="shared" si="9"/>
        <v>576.36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20.475000000000001</v>
      </c>
      <c r="C99" s="114">
        <f t="shared" ref="C99:U99" si="14">SUM(C3:C98)/4000</f>
        <v>0</v>
      </c>
      <c r="D99" s="114">
        <f t="shared" si="14"/>
        <v>5.5825400000000016</v>
      </c>
      <c r="E99" s="114">
        <f t="shared" si="14"/>
        <v>0</v>
      </c>
      <c r="F99" s="114">
        <f t="shared" si="14"/>
        <v>16.38</v>
      </c>
      <c r="G99" s="114">
        <f t="shared" si="14"/>
        <v>5.5825400000000016</v>
      </c>
      <c r="H99" s="114"/>
      <c r="I99" s="114">
        <f t="shared" si="14"/>
        <v>4.0205400000000022</v>
      </c>
      <c r="J99" s="114">
        <f t="shared" si="14"/>
        <v>0.55200000000000005</v>
      </c>
      <c r="K99" s="114">
        <f t="shared" si="14"/>
        <v>0</v>
      </c>
      <c r="L99" s="114">
        <f t="shared" si="14"/>
        <v>0</v>
      </c>
      <c r="M99" s="114">
        <f t="shared" si="14"/>
        <v>1.01</v>
      </c>
      <c r="N99" s="114">
        <f t="shared" si="14"/>
        <v>5.5825400000000016</v>
      </c>
      <c r="O99" s="114">
        <f t="shared" si="14"/>
        <v>0</v>
      </c>
      <c r="P99" s="114">
        <f t="shared" si="14"/>
        <v>4.0205400000000022</v>
      </c>
      <c r="Q99" s="114">
        <f t="shared" si="14"/>
        <v>0.55200000000000005</v>
      </c>
      <c r="R99" s="114">
        <f t="shared" si="14"/>
        <v>0</v>
      </c>
      <c r="S99" s="114">
        <f t="shared" si="14"/>
        <v>0</v>
      </c>
      <c r="T99" s="114">
        <f t="shared" si="14"/>
        <v>1.01</v>
      </c>
      <c r="U99" s="114">
        <f t="shared" si="14"/>
        <v>5.5825400000000016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81.591623999999996</v>
      </c>
      <c r="H3">
        <v>0</v>
      </c>
      <c r="I3">
        <v>0</v>
      </c>
      <c r="J3">
        <v>74.409960999999996</v>
      </c>
      <c r="K3">
        <v>688.41594699999996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11.315149</v>
      </c>
      <c r="R3">
        <v>44.906624999999998</v>
      </c>
      <c r="S3">
        <v>27.638981000000001</v>
      </c>
      <c r="T3">
        <v>3.0945860000000001</v>
      </c>
      <c r="U3">
        <v>399.375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48.324460999999999</v>
      </c>
      <c r="AH3">
        <v>156.004604</v>
      </c>
      <c r="AI3">
        <v>0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1.1529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50.181708999999998</v>
      </c>
      <c r="AW3">
        <v>0</v>
      </c>
      <c r="AX3">
        <v>0</v>
      </c>
      <c r="AY3">
        <v>8.3406509999999994</v>
      </c>
      <c r="AZ3">
        <v>9.2748030000000004</v>
      </c>
      <c r="BA3">
        <v>6.0216820000000002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3239.9380530000003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81.591623999999996</v>
      </c>
      <c r="H4">
        <v>0</v>
      </c>
      <c r="I4">
        <v>0</v>
      </c>
      <c r="J4">
        <v>74.409960999999996</v>
      </c>
      <c r="K4">
        <v>688.41594699999996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11.315149</v>
      </c>
      <c r="R4">
        <v>44.906624999999998</v>
      </c>
      <c r="S4">
        <v>27.638981000000001</v>
      </c>
      <c r="T4">
        <v>3.0945860000000001</v>
      </c>
      <c r="U4">
        <v>399.375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48.324460999999999</v>
      </c>
      <c r="AH4">
        <v>156.004604</v>
      </c>
      <c r="AI4">
        <v>0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1.1529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50.181708999999998</v>
      </c>
      <c r="AW4">
        <v>0</v>
      </c>
      <c r="AX4">
        <v>0</v>
      </c>
      <c r="AY4">
        <v>8.3406509999999994</v>
      </c>
      <c r="AZ4">
        <v>9.2748030000000004</v>
      </c>
      <c r="BA4">
        <v>6.0216820000000002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3239.9380530000003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81.591623999999996</v>
      </c>
      <c r="H5">
        <v>0</v>
      </c>
      <c r="I5">
        <v>0</v>
      </c>
      <c r="J5">
        <v>74.409960999999996</v>
      </c>
      <c r="K5">
        <v>688.41594699999996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11.315149</v>
      </c>
      <c r="R5">
        <v>44.906624999999998</v>
      </c>
      <c r="S5">
        <v>27.638981000000001</v>
      </c>
      <c r="T5">
        <v>3.0945860000000001</v>
      </c>
      <c r="U5">
        <v>399.375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48.324460999999999</v>
      </c>
      <c r="AH5">
        <v>156.004604</v>
      </c>
      <c r="AI5">
        <v>0</v>
      </c>
      <c r="AJ5">
        <v>0</v>
      </c>
      <c r="AK5">
        <v>67.990881999999999</v>
      </c>
      <c r="AL5">
        <v>83.664000000000001</v>
      </c>
      <c r="AM5">
        <v>18.800616999999999</v>
      </c>
      <c r="AN5">
        <v>1.19116</v>
      </c>
      <c r="AO5">
        <v>0</v>
      </c>
      <c r="AP5">
        <v>1.1529</v>
      </c>
      <c r="AQ5">
        <v>0</v>
      </c>
      <c r="AR5">
        <v>34.223999999999997</v>
      </c>
      <c r="AS5">
        <v>37.890518999999998</v>
      </c>
      <c r="AT5">
        <v>20.001799999999999</v>
      </c>
      <c r="AU5">
        <v>0</v>
      </c>
      <c r="AV5">
        <v>50.181708999999998</v>
      </c>
      <c r="AW5">
        <v>0</v>
      </c>
      <c r="AX5">
        <v>0</v>
      </c>
      <c r="AY5">
        <v>8.3406509999999994</v>
      </c>
      <c r="AZ5">
        <v>9.2748030000000004</v>
      </c>
      <c r="BA5">
        <v>6.0216820000000002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3241.0420530000006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81.591623999999996</v>
      </c>
      <c r="H6">
        <v>0</v>
      </c>
      <c r="I6">
        <v>0</v>
      </c>
      <c r="J6">
        <v>74.409960999999996</v>
      </c>
      <c r="K6">
        <v>688.41594699999996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11.315149</v>
      </c>
      <c r="R6">
        <v>44.906624999999998</v>
      </c>
      <c r="S6">
        <v>27.638981000000001</v>
      </c>
      <c r="T6">
        <v>3.0945860000000001</v>
      </c>
      <c r="U6">
        <v>399.375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48.324460999999999</v>
      </c>
      <c r="AH6">
        <v>156.004604</v>
      </c>
      <c r="AI6">
        <v>0</v>
      </c>
      <c r="AJ6">
        <v>0</v>
      </c>
      <c r="AK6">
        <v>67.990881999999999</v>
      </c>
      <c r="AL6">
        <v>83.664000000000001</v>
      </c>
      <c r="AM6">
        <v>18.800616999999999</v>
      </c>
      <c r="AN6">
        <v>1.19116</v>
      </c>
      <c r="AO6">
        <v>0</v>
      </c>
      <c r="AP6">
        <v>1.1529</v>
      </c>
      <c r="AQ6">
        <v>0</v>
      </c>
      <c r="AR6">
        <v>34.223999999999997</v>
      </c>
      <c r="AS6">
        <v>37.890518999999998</v>
      </c>
      <c r="AT6">
        <v>20.001799999999999</v>
      </c>
      <c r="AU6">
        <v>0</v>
      </c>
      <c r="AV6">
        <v>50.181708999999998</v>
      </c>
      <c r="AW6">
        <v>0</v>
      </c>
      <c r="AX6">
        <v>0</v>
      </c>
      <c r="AY6">
        <v>8.3406509999999994</v>
      </c>
      <c r="AZ6">
        <v>9.2748030000000004</v>
      </c>
      <c r="BA6">
        <v>6.0216820000000002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3241.0420530000006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74.409960999999996</v>
      </c>
      <c r="K7">
        <v>688.41594699999996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11.315149</v>
      </c>
      <c r="R7">
        <v>44.906624999999998</v>
      </c>
      <c r="S7">
        <v>27.638981000000001</v>
      </c>
      <c r="T7">
        <v>3.0945860000000001</v>
      </c>
      <c r="U7">
        <v>399.375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48.324460999999999</v>
      </c>
      <c r="AH7">
        <v>156.004604</v>
      </c>
      <c r="AI7">
        <v>0</v>
      </c>
      <c r="AJ7">
        <v>0</v>
      </c>
      <c r="AK7">
        <v>67.990881999999999</v>
      </c>
      <c r="AL7">
        <v>83.664000000000001</v>
      </c>
      <c r="AM7">
        <v>12.559116</v>
      </c>
      <c r="AN7">
        <v>1.19116</v>
      </c>
      <c r="AO7">
        <v>0</v>
      </c>
      <c r="AP7">
        <v>1.1529</v>
      </c>
      <c r="AQ7">
        <v>0</v>
      </c>
      <c r="AR7">
        <v>34.223999999999997</v>
      </c>
      <c r="AS7">
        <v>37.890518999999998</v>
      </c>
      <c r="AT7">
        <v>20.001799999999999</v>
      </c>
      <c r="AU7">
        <v>0</v>
      </c>
      <c r="AV7">
        <v>50.181708999999998</v>
      </c>
      <c r="AW7">
        <v>0</v>
      </c>
      <c r="AX7">
        <v>0</v>
      </c>
      <c r="AY7">
        <v>8.3406509999999994</v>
      </c>
      <c r="AZ7">
        <v>9.2748030000000004</v>
      </c>
      <c r="BA7">
        <v>6.0216820000000002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3223.9165180000009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74.409960999999996</v>
      </c>
      <c r="K8">
        <v>688.41594699999996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11.315149</v>
      </c>
      <c r="R8">
        <v>44.906624999999998</v>
      </c>
      <c r="S8">
        <v>27.638981000000001</v>
      </c>
      <c r="T8">
        <v>3.0945860000000001</v>
      </c>
      <c r="U8">
        <v>399.375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48.324460999999999</v>
      </c>
      <c r="AH8">
        <v>156.004604</v>
      </c>
      <c r="AI8">
        <v>0</v>
      </c>
      <c r="AJ8">
        <v>0</v>
      </c>
      <c r="AK8">
        <v>67.990881999999999</v>
      </c>
      <c r="AL8">
        <v>83.664000000000001</v>
      </c>
      <c r="AM8">
        <v>12.559116</v>
      </c>
      <c r="AN8">
        <v>1.19116</v>
      </c>
      <c r="AO8">
        <v>0</v>
      </c>
      <c r="AP8">
        <v>1.1529</v>
      </c>
      <c r="AQ8">
        <v>0</v>
      </c>
      <c r="AR8">
        <v>34.223999999999997</v>
      </c>
      <c r="AS8">
        <v>37.890518999999998</v>
      </c>
      <c r="AT8">
        <v>20.001799999999999</v>
      </c>
      <c r="AU8">
        <v>0</v>
      </c>
      <c r="AV8">
        <v>50.181708999999998</v>
      </c>
      <c r="AW8">
        <v>0</v>
      </c>
      <c r="AX8">
        <v>0</v>
      </c>
      <c r="AY8">
        <v>8.3406509999999994</v>
      </c>
      <c r="AZ8">
        <v>9.2748030000000004</v>
      </c>
      <c r="BA8">
        <v>6.0216820000000002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3223.9165180000009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74.409960999999996</v>
      </c>
      <c r="K9">
        <v>688.41594699999996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11.315149</v>
      </c>
      <c r="R9">
        <v>44.906624999999998</v>
      </c>
      <c r="S9">
        <v>27.638981000000001</v>
      </c>
      <c r="T9">
        <v>3.0945860000000001</v>
      </c>
      <c r="U9">
        <v>399.375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48.324460999999999</v>
      </c>
      <c r="AH9">
        <v>156.004604</v>
      </c>
      <c r="AI9">
        <v>0</v>
      </c>
      <c r="AJ9">
        <v>0</v>
      </c>
      <c r="AK9">
        <v>67.990881999999999</v>
      </c>
      <c r="AL9">
        <v>83.664000000000001</v>
      </c>
      <c r="AM9">
        <v>12.559116</v>
      </c>
      <c r="AN9">
        <v>1.19116</v>
      </c>
      <c r="AO9">
        <v>0</v>
      </c>
      <c r="AP9">
        <v>10.119899999999999</v>
      </c>
      <c r="AQ9">
        <v>0</v>
      </c>
      <c r="AR9">
        <v>34.223999999999997</v>
      </c>
      <c r="AS9">
        <v>37.890518999999998</v>
      </c>
      <c r="AT9">
        <v>20.001799999999999</v>
      </c>
      <c r="AU9">
        <v>0</v>
      </c>
      <c r="AV9">
        <v>50.181708999999998</v>
      </c>
      <c r="AW9">
        <v>0</v>
      </c>
      <c r="AX9">
        <v>0</v>
      </c>
      <c r="AY9">
        <v>8.3406509999999994</v>
      </c>
      <c r="AZ9">
        <v>9.2748030000000004</v>
      </c>
      <c r="BA9">
        <v>6.0216820000000002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3232.883518000001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75.360453000000007</v>
      </c>
      <c r="K10">
        <v>688.41594699999996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11.315149</v>
      </c>
      <c r="R10">
        <v>44.906624999999998</v>
      </c>
      <c r="S10">
        <v>27.638981000000001</v>
      </c>
      <c r="T10">
        <v>3.0945860000000001</v>
      </c>
      <c r="U10">
        <v>399.375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48.324460999999999</v>
      </c>
      <c r="AH10">
        <v>156.004604</v>
      </c>
      <c r="AI10">
        <v>0</v>
      </c>
      <c r="AJ10">
        <v>0</v>
      </c>
      <c r="AK10">
        <v>67.990881999999999</v>
      </c>
      <c r="AL10">
        <v>83.664000000000001</v>
      </c>
      <c r="AM10">
        <v>6.2795579999999998</v>
      </c>
      <c r="AN10">
        <v>1.19116</v>
      </c>
      <c r="AO10">
        <v>0</v>
      </c>
      <c r="AP10">
        <v>10.119899999999999</v>
      </c>
      <c r="AQ10">
        <v>0</v>
      </c>
      <c r="AR10">
        <v>34.223999999999997</v>
      </c>
      <c r="AS10">
        <v>37.890518999999998</v>
      </c>
      <c r="AT10">
        <v>20.001799999999999</v>
      </c>
      <c r="AU10">
        <v>0</v>
      </c>
      <c r="AV10">
        <v>50.181708999999998</v>
      </c>
      <c r="AW10">
        <v>0</v>
      </c>
      <c r="AX10">
        <v>0</v>
      </c>
      <c r="AY10">
        <v>8.3406509999999994</v>
      </c>
      <c r="AZ10">
        <v>9.2748030000000004</v>
      </c>
      <c r="BA10">
        <v>6.0216820000000002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3227.5544520000012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75.360453000000007</v>
      </c>
      <c r="K11">
        <v>688.41594699999996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11.315149</v>
      </c>
      <c r="R11">
        <v>44.906624999999998</v>
      </c>
      <c r="S11">
        <v>27.638981000000001</v>
      </c>
      <c r="T11">
        <v>3.0945860000000001</v>
      </c>
      <c r="U11">
        <v>399.375</v>
      </c>
      <c r="V11">
        <v>20.801072000000001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48.324460999999999</v>
      </c>
      <c r="AH11">
        <v>156.004604</v>
      </c>
      <c r="AI11">
        <v>0</v>
      </c>
      <c r="AJ11">
        <v>0</v>
      </c>
      <c r="AK11">
        <v>67.990881999999999</v>
      </c>
      <c r="AL11">
        <v>83.664000000000001</v>
      </c>
      <c r="AM11">
        <v>6.2795579999999998</v>
      </c>
      <c r="AN11">
        <v>1.19116</v>
      </c>
      <c r="AO11">
        <v>0</v>
      </c>
      <c r="AP11">
        <v>1.1529</v>
      </c>
      <c r="AQ11">
        <v>0</v>
      </c>
      <c r="AR11">
        <v>34.223999999999997</v>
      </c>
      <c r="AS11">
        <v>37.890518999999998</v>
      </c>
      <c r="AT11">
        <v>20.001799999999999</v>
      </c>
      <c r="AU11">
        <v>0</v>
      </c>
      <c r="AV11">
        <v>50.572735000000002</v>
      </c>
      <c r="AW11">
        <v>0</v>
      </c>
      <c r="AX11">
        <v>0</v>
      </c>
      <c r="AY11">
        <v>8.3406509999999994</v>
      </c>
      <c r="AZ11">
        <v>9.2748030000000004</v>
      </c>
      <c r="BA11">
        <v>6.0216820000000002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3218.9784780000014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75.360453000000007</v>
      </c>
      <c r="K12">
        <v>688.41594699999996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3.0945860000000001</v>
      </c>
      <c r="U12">
        <v>399.375</v>
      </c>
      <c r="V12">
        <v>20.801072000000001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48.324460999999999</v>
      </c>
      <c r="AH12">
        <v>156.004604</v>
      </c>
      <c r="AI12">
        <v>0</v>
      </c>
      <c r="AJ12">
        <v>0</v>
      </c>
      <c r="AK12">
        <v>67.990881999999999</v>
      </c>
      <c r="AL12">
        <v>83.664000000000001</v>
      </c>
      <c r="AM12">
        <v>4.7572409999999996</v>
      </c>
      <c r="AN12">
        <v>1.19116</v>
      </c>
      <c r="AO12">
        <v>0</v>
      </c>
      <c r="AP12">
        <v>1.1529</v>
      </c>
      <c r="AQ12">
        <v>0</v>
      </c>
      <c r="AR12">
        <v>34.223999999999997</v>
      </c>
      <c r="AS12">
        <v>37.890518999999998</v>
      </c>
      <c r="AT12">
        <v>20.001799999999999</v>
      </c>
      <c r="AU12">
        <v>0</v>
      </c>
      <c r="AV12">
        <v>50.572735000000002</v>
      </c>
      <c r="AW12">
        <v>0</v>
      </c>
      <c r="AX12">
        <v>0</v>
      </c>
      <c r="AY12">
        <v>8.3406509999999994</v>
      </c>
      <c r="AZ12">
        <v>9.2748030000000004</v>
      </c>
      <c r="BA12">
        <v>6.0216820000000002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3217.456161000001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75.360453000000007</v>
      </c>
      <c r="K13">
        <v>688.41594699999996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3.0945860000000001</v>
      </c>
      <c r="U13">
        <v>399.375</v>
      </c>
      <c r="V13">
        <v>20.801072000000001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48.324460999999999</v>
      </c>
      <c r="AH13">
        <v>156.004604</v>
      </c>
      <c r="AI13">
        <v>0</v>
      </c>
      <c r="AJ13">
        <v>0</v>
      </c>
      <c r="AK13">
        <v>67.990881999999999</v>
      </c>
      <c r="AL13">
        <v>83.664000000000001</v>
      </c>
      <c r="AM13">
        <v>4.7572409999999996</v>
      </c>
      <c r="AN13">
        <v>1.19116</v>
      </c>
      <c r="AO13">
        <v>0</v>
      </c>
      <c r="AP13">
        <v>1.1529</v>
      </c>
      <c r="AQ13">
        <v>0</v>
      </c>
      <c r="AR13">
        <v>34.223999999999997</v>
      </c>
      <c r="AS13">
        <v>37.890518999999998</v>
      </c>
      <c r="AT13">
        <v>20.001799999999999</v>
      </c>
      <c r="AU13">
        <v>0</v>
      </c>
      <c r="AV13">
        <v>50.572735000000002</v>
      </c>
      <c r="AW13">
        <v>0</v>
      </c>
      <c r="AX13">
        <v>0</v>
      </c>
      <c r="AY13">
        <v>8.3406509999999994</v>
      </c>
      <c r="AZ13">
        <v>9.2748030000000004</v>
      </c>
      <c r="BA13">
        <v>6.0216820000000002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3217.456161000001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75.360453000000007</v>
      </c>
      <c r="K14">
        <v>688.71594700000003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3.0945860000000001</v>
      </c>
      <c r="U14">
        <v>399.375</v>
      </c>
      <c r="V14">
        <v>20.801072000000001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48.324460999999999</v>
      </c>
      <c r="AH14">
        <v>156.004604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1.1529</v>
      </c>
      <c r="AQ14">
        <v>0</v>
      </c>
      <c r="AR14">
        <v>34.223999999999997</v>
      </c>
      <c r="AS14">
        <v>37.890518999999998</v>
      </c>
      <c r="AT14">
        <v>20.001799999999999</v>
      </c>
      <c r="AU14">
        <v>0</v>
      </c>
      <c r="AV14">
        <v>50.572735000000002</v>
      </c>
      <c r="AW14">
        <v>0</v>
      </c>
      <c r="AX14">
        <v>0</v>
      </c>
      <c r="AY14">
        <v>8.3406509999999994</v>
      </c>
      <c r="AZ14">
        <v>9.2748030000000004</v>
      </c>
      <c r="BA14">
        <v>6.0216820000000002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3212.9989200000014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76.446729000000005</v>
      </c>
      <c r="K15">
        <v>688.71594700000003</v>
      </c>
      <c r="L15">
        <v>482.44379900000001</v>
      </c>
      <c r="M15">
        <v>97.055942999999999</v>
      </c>
      <c r="N15">
        <v>124.384996</v>
      </c>
      <c r="O15">
        <v>130.58071699999999</v>
      </c>
      <c r="P15">
        <v>132.070807</v>
      </c>
      <c r="Q15">
        <v>11.315149</v>
      </c>
      <c r="R15">
        <v>44.906624999999998</v>
      </c>
      <c r="S15">
        <v>27.638981000000001</v>
      </c>
      <c r="T15">
        <v>3.0945860000000001</v>
      </c>
      <c r="U15">
        <v>399.375</v>
      </c>
      <c r="V15">
        <v>20.801072000000001</v>
      </c>
      <c r="W15">
        <v>44.311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48.324460999999999</v>
      </c>
      <c r="AH15">
        <v>156.004604</v>
      </c>
      <c r="AI15">
        <v>0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2.4339</v>
      </c>
      <c r="AQ15">
        <v>0</v>
      </c>
      <c r="AR15">
        <v>34.223999999999997</v>
      </c>
      <c r="AS15">
        <v>37.890518999999998</v>
      </c>
      <c r="AT15">
        <v>20.001799999999999</v>
      </c>
      <c r="AU15">
        <v>0</v>
      </c>
      <c r="AV15">
        <v>50.572735000000002</v>
      </c>
      <c r="AW15">
        <v>0</v>
      </c>
      <c r="AX15">
        <v>0</v>
      </c>
      <c r="AY15">
        <v>8.3406509999999994</v>
      </c>
      <c r="AZ15">
        <v>9.2748030000000004</v>
      </c>
      <c r="BA15">
        <v>6.0216820000000002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3254.7645930000008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76.446729000000005</v>
      </c>
      <c r="K16">
        <v>688.71594700000003</v>
      </c>
      <c r="L16">
        <v>482.44379900000001</v>
      </c>
      <c r="M16">
        <v>97.055942999999999</v>
      </c>
      <c r="N16">
        <v>124.384996</v>
      </c>
      <c r="O16">
        <v>130.58071699999999</v>
      </c>
      <c r="P16">
        <v>132.070807</v>
      </c>
      <c r="Q16">
        <v>11.315149</v>
      </c>
      <c r="R16">
        <v>44.906624999999998</v>
      </c>
      <c r="S16">
        <v>27.638981000000001</v>
      </c>
      <c r="T16">
        <v>3.0945860000000001</v>
      </c>
      <c r="U16">
        <v>399.375</v>
      </c>
      <c r="V16">
        <v>20.801072000000001</v>
      </c>
      <c r="W16">
        <v>44.311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48.324460999999999</v>
      </c>
      <c r="AH16">
        <v>156.004604</v>
      </c>
      <c r="AI16">
        <v>0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2.4339</v>
      </c>
      <c r="AQ16">
        <v>0</v>
      </c>
      <c r="AR16">
        <v>34.223999999999997</v>
      </c>
      <c r="AS16">
        <v>37.890518999999998</v>
      </c>
      <c r="AT16">
        <v>20.001799999999999</v>
      </c>
      <c r="AU16">
        <v>0</v>
      </c>
      <c r="AV16">
        <v>50.572735000000002</v>
      </c>
      <c r="AW16">
        <v>0</v>
      </c>
      <c r="AX16">
        <v>0</v>
      </c>
      <c r="AY16">
        <v>8.3406509999999994</v>
      </c>
      <c r="AZ16">
        <v>9.2748030000000004</v>
      </c>
      <c r="BA16">
        <v>6.0216820000000002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3254.7645930000008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76.446729000000005</v>
      </c>
      <c r="K17">
        <v>688.71594700000003</v>
      </c>
      <c r="L17">
        <v>482.44379900000001</v>
      </c>
      <c r="M17">
        <v>97.055942999999999</v>
      </c>
      <c r="N17">
        <v>124.384996</v>
      </c>
      <c r="O17">
        <v>130.58071699999999</v>
      </c>
      <c r="P17">
        <v>132.070807</v>
      </c>
      <c r="Q17">
        <v>11.315149</v>
      </c>
      <c r="R17">
        <v>44.906624999999998</v>
      </c>
      <c r="S17">
        <v>27.638981000000001</v>
      </c>
      <c r="T17">
        <v>3.0945860000000001</v>
      </c>
      <c r="U17">
        <v>399.375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48.324460999999999</v>
      </c>
      <c r="AH17">
        <v>156.004604</v>
      </c>
      <c r="AI17">
        <v>4.2720909999999996</v>
      </c>
      <c r="AJ17">
        <v>0</v>
      </c>
      <c r="AK17">
        <v>67.990881999999999</v>
      </c>
      <c r="AL17">
        <v>79.376220000000004</v>
      </c>
      <c r="AM17">
        <v>0</v>
      </c>
      <c r="AN17">
        <v>1.19116</v>
      </c>
      <c r="AO17">
        <v>0</v>
      </c>
      <c r="AP17">
        <v>2.4339</v>
      </c>
      <c r="AQ17">
        <v>0</v>
      </c>
      <c r="AR17">
        <v>34.223999999999997</v>
      </c>
      <c r="AS17">
        <v>37.890518999999998</v>
      </c>
      <c r="AT17">
        <v>20.001799999999999</v>
      </c>
      <c r="AU17">
        <v>0</v>
      </c>
      <c r="AV17">
        <v>50.572735000000002</v>
      </c>
      <c r="AW17">
        <v>0</v>
      </c>
      <c r="AX17">
        <v>0</v>
      </c>
      <c r="AY17">
        <v>8.3406509999999994</v>
      </c>
      <c r="AZ17">
        <v>9.2748030000000004</v>
      </c>
      <c r="BA17">
        <v>6.0216820000000002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3264.7557040000011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76.446729000000005</v>
      </c>
      <c r="K18">
        <v>688.71594700000003</v>
      </c>
      <c r="L18">
        <v>482.44379900000001</v>
      </c>
      <c r="M18">
        <v>97.055942999999999</v>
      </c>
      <c r="N18">
        <v>124.384996</v>
      </c>
      <c r="O18">
        <v>130.58071699999999</v>
      </c>
      <c r="P18">
        <v>132.070807</v>
      </c>
      <c r="Q18">
        <v>11.315149</v>
      </c>
      <c r="R18">
        <v>44.906624999999998</v>
      </c>
      <c r="S18">
        <v>27.638981000000001</v>
      </c>
      <c r="T18">
        <v>3.0945860000000001</v>
      </c>
      <c r="U18">
        <v>399.375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48.324460999999999</v>
      </c>
      <c r="AH18">
        <v>156.004604</v>
      </c>
      <c r="AI18">
        <v>16.783217</v>
      </c>
      <c r="AJ18">
        <v>0</v>
      </c>
      <c r="AK18">
        <v>67.990881999999999</v>
      </c>
      <c r="AL18">
        <v>79.376220000000004</v>
      </c>
      <c r="AM18">
        <v>0</v>
      </c>
      <c r="AN18">
        <v>1.19116</v>
      </c>
      <c r="AO18">
        <v>0</v>
      </c>
      <c r="AP18">
        <v>2.4339</v>
      </c>
      <c r="AQ18">
        <v>0</v>
      </c>
      <c r="AR18">
        <v>34.223999999999997</v>
      </c>
      <c r="AS18">
        <v>37.890518999999998</v>
      </c>
      <c r="AT18">
        <v>20.001799999999999</v>
      </c>
      <c r="AU18">
        <v>0</v>
      </c>
      <c r="AV18">
        <v>50.572735000000002</v>
      </c>
      <c r="AW18">
        <v>0</v>
      </c>
      <c r="AX18">
        <v>0</v>
      </c>
      <c r="AY18">
        <v>8.3406509999999994</v>
      </c>
      <c r="AZ18">
        <v>9.2748030000000004</v>
      </c>
      <c r="BA18">
        <v>6.0216820000000002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3277.2668300000014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77.397221999999999</v>
      </c>
      <c r="K19">
        <v>688.71594700000003</v>
      </c>
      <c r="L19">
        <v>482.44379900000001</v>
      </c>
      <c r="M19">
        <v>97.055942999999999</v>
      </c>
      <c r="N19">
        <v>124.384996</v>
      </c>
      <c r="O19">
        <v>130.58071699999999</v>
      </c>
      <c r="P19">
        <v>132.070807</v>
      </c>
      <c r="Q19">
        <v>11.315149</v>
      </c>
      <c r="R19">
        <v>44.906624999999998</v>
      </c>
      <c r="S19">
        <v>27.638981000000001</v>
      </c>
      <c r="T19">
        <v>3.0945860000000001</v>
      </c>
      <c r="U19">
        <v>399.375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48.324460999999999</v>
      </c>
      <c r="AH19">
        <v>156.004604</v>
      </c>
      <c r="AI19">
        <v>16.783217</v>
      </c>
      <c r="AJ19">
        <v>0</v>
      </c>
      <c r="AK19">
        <v>67.990881999999999</v>
      </c>
      <c r="AL19">
        <v>79.376220000000004</v>
      </c>
      <c r="AM19">
        <v>0</v>
      </c>
      <c r="AN19">
        <v>1.19116</v>
      </c>
      <c r="AO19">
        <v>0</v>
      </c>
      <c r="AP19">
        <v>2.4339</v>
      </c>
      <c r="AQ19">
        <v>0</v>
      </c>
      <c r="AR19">
        <v>34.223999999999997</v>
      </c>
      <c r="AS19">
        <v>37.890518999999998</v>
      </c>
      <c r="AT19">
        <v>20.001799999999999</v>
      </c>
      <c r="AU19">
        <v>0</v>
      </c>
      <c r="AV19">
        <v>50.833419999999997</v>
      </c>
      <c r="AW19">
        <v>0</v>
      </c>
      <c r="AX19">
        <v>0</v>
      </c>
      <c r="AY19">
        <v>8.3406509999999994</v>
      </c>
      <c r="AZ19">
        <v>9.2748030000000004</v>
      </c>
      <c r="BA19">
        <v>6.0216820000000002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3278.4780080000014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77.397221999999999</v>
      </c>
      <c r="K20">
        <v>688.71594700000003</v>
      </c>
      <c r="L20">
        <v>482.44379900000001</v>
      </c>
      <c r="M20">
        <v>97.055942999999999</v>
      </c>
      <c r="N20">
        <v>124.384996</v>
      </c>
      <c r="O20">
        <v>130.58071699999999</v>
      </c>
      <c r="P20">
        <v>132.070807</v>
      </c>
      <c r="Q20">
        <v>11.315149</v>
      </c>
      <c r="R20">
        <v>44.906624999999998</v>
      </c>
      <c r="S20">
        <v>27.638981000000001</v>
      </c>
      <c r="T20">
        <v>3.0945860000000001</v>
      </c>
      <c r="U20">
        <v>399.375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37.841000000000001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48.324460999999999</v>
      </c>
      <c r="AH20">
        <v>156.004604</v>
      </c>
      <c r="AI20">
        <v>16.783217</v>
      </c>
      <c r="AJ20">
        <v>0</v>
      </c>
      <c r="AK20">
        <v>67.990881999999999</v>
      </c>
      <c r="AL20">
        <v>79.376220000000004</v>
      </c>
      <c r="AM20">
        <v>0</v>
      </c>
      <c r="AN20">
        <v>1.19116</v>
      </c>
      <c r="AO20">
        <v>0</v>
      </c>
      <c r="AP20">
        <v>2.4339</v>
      </c>
      <c r="AQ20">
        <v>0</v>
      </c>
      <c r="AR20">
        <v>34.223999999999997</v>
      </c>
      <c r="AS20">
        <v>37.890518999999998</v>
      </c>
      <c r="AT20">
        <v>20.001799999999999</v>
      </c>
      <c r="AU20">
        <v>0</v>
      </c>
      <c r="AV20">
        <v>50.833419999999997</v>
      </c>
      <c r="AW20">
        <v>0</v>
      </c>
      <c r="AX20">
        <v>0</v>
      </c>
      <c r="AY20">
        <v>8.3406509999999994</v>
      </c>
      <c r="AZ20">
        <v>9.2748030000000004</v>
      </c>
      <c r="BA20">
        <v>6.0216820000000002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3274.1709280000014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77.397221999999999</v>
      </c>
      <c r="K21">
        <v>688.71594700000003</v>
      </c>
      <c r="L21">
        <v>482.44379900000001</v>
      </c>
      <c r="M21">
        <v>97.055942999999999</v>
      </c>
      <c r="N21">
        <v>124.384996</v>
      </c>
      <c r="O21">
        <v>130.58071699999999</v>
      </c>
      <c r="P21">
        <v>132.070807</v>
      </c>
      <c r="Q21">
        <v>11.315149</v>
      </c>
      <c r="R21">
        <v>44.906624999999998</v>
      </c>
      <c r="S21">
        <v>27.638981000000001</v>
      </c>
      <c r="T21">
        <v>3.0945860000000001</v>
      </c>
      <c r="U21">
        <v>399.375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48.324460999999999</v>
      </c>
      <c r="AH21">
        <v>156.004604</v>
      </c>
      <c r="AI21">
        <v>3.0514939999999999</v>
      </c>
      <c r="AJ21">
        <v>0</v>
      </c>
      <c r="AK21">
        <v>67.990881999999999</v>
      </c>
      <c r="AL21">
        <v>79.376220000000004</v>
      </c>
      <c r="AM21">
        <v>0</v>
      </c>
      <c r="AN21">
        <v>1.19116</v>
      </c>
      <c r="AO21">
        <v>0</v>
      </c>
      <c r="AP21">
        <v>2.4339</v>
      </c>
      <c r="AQ21">
        <v>0</v>
      </c>
      <c r="AR21">
        <v>34.223999999999997</v>
      </c>
      <c r="AS21">
        <v>37.890518999999998</v>
      </c>
      <c r="AT21">
        <v>20.001799999999999</v>
      </c>
      <c r="AU21">
        <v>0</v>
      </c>
      <c r="AV21">
        <v>50.833419999999997</v>
      </c>
      <c r="AW21">
        <v>0</v>
      </c>
      <c r="AX21">
        <v>0</v>
      </c>
      <c r="AY21">
        <v>8.3406509999999994</v>
      </c>
      <c r="AZ21">
        <v>9.2748030000000004</v>
      </c>
      <c r="BA21">
        <v>6.0216820000000002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3250.6969250000011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77.397221999999999</v>
      </c>
      <c r="K22">
        <v>688.71594700000003</v>
      </c>
      <c r="L22">
        <v>482.44379900000001</v>
      </c>
      <c r="M22">
        <v>97.055942999999999</v>
      </c>
      <c r="N22">
        <v>124.384996</v>
      </c>
      <c r="O22">
        <v>130.58071699999999</v>
      </c>
      <c r="P22">
        <v>132.070807</v>
      </c>
      <c r="Q22">
        <v>11.315149</v>
      </c>
      <c r="R22">
        <v>44.906624999999998</v>
      </c>
      <c r="S22">
        <v>27.638981000000001</v>
      </c>
      <c r="T22">
        <v>3.0945860000000001</v>
      </c>
      <c r="U22">
        <v>399.375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48.324460999999999</v>
      </c>
      <c r="AH22">
        <v>156.004604</v>
      </c>
      <c r="AI22">
        <v>3.0514939999999999</v>
      </c>
      <c r="AJ22">
        <v>0</v>
      </c>
      <c r="AK22">
        <v>67.990881999999999</v>
      </c>
      <c r="AL22">
        <v>79.376220000000004</v>
      </c>
      <c r="AM22">
        <v>0</v>
      </c>
      <c r="AN22">
        <v>1.19116</v>
      </c>
      <c r="AO22">
        <v>0</v>
      </c>
      <c r="AP22">
        <v>2.4339</v>
      </c>
      <c r="AQ22">
        <v>0</v>
      </c>
      <c r="AR22">
        <v>34.223999999999997</v>
      </c>
      <c r="AS22">
        <v>37.890518999999998</v>
      </c>
      <c r="AT22">
        <v>20.001799999999999</v>
      </c>
      <c r="AU22">
        <v>0</v>
      </c>
      <c r="AV22">
        <v>50.833419999999997</v>
      </c>
      <c r="AW22">
        <v>0</v>
      </c>
      <c r="AX22">
        <v>0</v>
      </c>
      <c r="AY22">
        <v>8.3406509999999994</v>
      </c>
      <c r="AZ22">
        <v>9.2748030000000004</v>
      </c>
      <c r="BA22">
        <v>6.0216820000000002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3250.6969250000011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77.397221999999999</v>
      </c>
      <c r="K23">
        <v>688.71594700000003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132.070807</v>
      </c>
      <c r="Q23">
        <v>11.315149</v>
      </c>
      <c r="R23">
        <v>44.906624999999998</v>
      </c>
      <c r="S23">
        <v>27.638981000000001</v>
      </c>
      <c r="T23">
        <v>3.0945860000000001</v>
      </c>
      <c r="U23">
        <v>399.375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48.324460999999999</v>
      </c>
      <c r="AH23">
        <v>156.004604</v>
      </c>
      <c r="AI23">
        <v>3.0514939999999999</v>
      </c>
      <c r="AJ23">
        <v>0</v>
      </c>
      <c r="AK23">
        <v>67.990881999999999</v>
      </c>
      <c r="AL23">
        <v>79.376220000000004</v>
      </c>
      <c r="AM23">
        <v>0</v>
      </c>
      <c r="AN23">
        <v>1.19116</v>
      </c>
      <c r="AO23">
        <v>0</v>
      </c>
      <c r="AP23">
        <v>2.4339</v>
      </c>
      <c r="AQ23">
        <v>0</v>
      </c>
      <c r="AR23">
        <v>34.223999999999997</v>
      </c>
      <c r="AS23">
        <v>37.890518999999998</v>
      </c>
      <c r="AT23">
        <v>20.001799999999999</v>
      </c>
      <c r="AU23">
        <v>0</v>
      </c>
      <c r="AV23">
        <v>50.833419999999997</v>
      </c>
      <c r="AW23">
        <v>0</v>
      </c>
      <c r="AX23">
        <v>0</v>
      </c>
      <c r="AY23">
        <v>8.3406509999999994</v>
      </c>
      <c r="AZ23">
        <v>9.2748030000000004</v>
      </c>
      <c r="BA23">
        <v>6.0216820000000002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3250.6969250000011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77.397221999999999</v>
      </c>
      <c r="K24">
        <v>688.71594700000003</v>
      </c>
      <c r="L24">
        <v>482.44379900000001</v>
      </c>
      <c r="M24">
        <v>97.055942999999999</v>
      </c>
      <c r="N24">
        <v>124.384996</v>
      </c>
      <c r="O24">
        <v>130.58071699999999</v>
      </c>
      <c r="P24">
        <v>132.070807</v>
      </c>
      <c r="Q24">
        <v>11.315149</v>
      </c>
      <c r="R24">
        <v>44.906624999999998</v>
      </c>
      <c r="S24">
        <v>27.638981000000001</v>
      </c>
      <c r="T24">
        <v>3.0945860000000001</v>
      </c>
      <c r="U24">
        <v>399.375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48.324460999999999</v>
      </c>
      <c r="AH24">
        <v>156.004604</v>
      </c>
      <c r="AI24">
        <v>6.1029879999999999</v>
      </c>
      <c r="AJ24">
        <v>0</v>
      </c>
      <c r="AK24">
        <v>67.990881999999999</v>
      </c>
      <c r="AL24">
        <v>79.376220000000004</v>
      </c>
      <c r="AM24">
        <v>0</v>
      </c>
      <c r="AN24">
        <v>1.19116</v>
      </c>
      <c r="AO24">
        <v>0</v>
      </c>
      <c r="AP24">
        <v>2.4339</v>
      </c>
      <c r="AQ24">
        <v>0</v>
      </c>
      <c r="AR24">
        <v>34.223999999999997</v>
      </c>
      <c r="AS24">
        <v>37.890518999999998</v>
      </c>
      <c r="AT24">
        <v>20.001799999999999</v>
      </c>
      <c r="AU24">
        <v>0</v>
      </c>
      <c r="AV24">
        <v>50.833419999999997</v>
      </c>
      <c r="AW24">
        <v>0</v>
      </c>
      <c r="AX24">
        <v>0</v>
      </c>
      <c r="AY24">
        <v>8.3406509999999994</v>
      </c>
      <c r="AZ24">
        <v>9.2748030000000004</v>
      </c>
      <c r="BA24">
        <v>6.0216820000000002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3253.7484190000014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77.397221999999999</v>
      </c>
      <c r="K25">
        <v>688.71594700000003</v>
      </c>
      <c r="L25">
        <v>482.44379900000001</v>
      </c>
      <c r="M25">
        <v>97.055942999999999</v>
      </c>
      <c r="N25">
        <v>124.384996</v>
      </c>
      <c r="O25">
        <v>130.58071699999999</v>
      </c>
      <c r="P25">
        <v>132.070807</v>
      </c>
      <c r="Q25">
        <v>11.315149</v>
      </c>
      <c r="R25">
        <v>44.906624999999998</v>
      </c>
      <c r="S25">
        <v>27.638981000000001</v>
      </c>
      <c r="T25">
        <v>3.0945860000000001</v>
      </c>
      <c r="U25">
        <v>399.375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48.324460999999999</v>
      </c>
      <c r="AH25">
        <v>156.004604</v>
      </c>
      <c r="AI25">
        <v>9.1544819999999998</v>
      </c>
      <c r="AJ25">
        <v>0</v>
      </c>
      <c r="AK25">
        <v>67.990881999999999</v>
      </c>
      <c r="AL25">
        <v>79.376220000000004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34.223999999999997</v>
      </c>
      <c r="AS25">
        <v>37.890518999999998</v>
      </c>
      <c r="AT25">
        <v>20.001799999999999</v>
      </c>
      <c r="AU25">
        <v>0</v>
      </c>
      <c r="AV25">
        <v>50.833419999999997</v>
      </c>
      <c r="AW25">
        <v>0</v>
      </c>
      <c r="AX25">
        <v>0</v>
      </c>
      <c r="AY25">
        <v>8.3406509999999994</v>
      </c>
      <c r="AZ25">
        <v>9.2748030000000004</v>
      </c>
      <c r="BA25">
        <v>6.0216820000000002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3256.7999130000012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77.397221999999999</v>
      </c>
      <c r="K26">
        <v>688.71594700000003</v>
      </c>
      <c r="L26">
        <v>482.44379900000001</v>
      </c>
      <c r="M26">
        <v>97.055942999999999</v>
      </c>
      <c r="N26">
        <v>124.384996</v>
      </c>
      <c r="O26">
        <v>130.58071699999999</v>
      </c>
      <c r="P26">
        <v>132.070807</v>
      </c>
      <c r="Q26">
        <v>11.315149</v>
      </c>
      <c r="R26">
        <v>44.906624999999998</v>
      </c>
      <c r="S26">
        <v>27.638981000000001</v>
      </c>
      <c r="T26">
        <v>3.0945860000000001</v>
      </c>
      <c r="U26">
        <v>399.375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48.324460999999999</v>
      </c>
      <c r="AH26">
        <v>156.004604</v>
      </c>
      <c r="AI26">
        <v>59.504133000000003</v>
      </c>
      <c r="AJ26">
        <v>0</v>
      </c>
      <c r="AK26">
        <v>67.990881999999999</v>
      </c>
      <c r="AL26">
        <v>79.376220000000004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34.223999999999997</v>
      </c>
      <c r="AS26">
        <v>37.890518999999998</v>
      </c>
      <c r="AT26">
        <v>20.001799999999999</v>
      </c>
      <c r="AU26">
        <v>0</v>
      </c>
      <c r="AV26">
        <v>50.833419999999997</v>
      </c>
      <c r="AW26">
        <v>0</v>
      </c>
      <c r="AX26">
        <v>0</v>
      </c>
      <c r="AY26">
        <v>8.3406509999999994</v>
      </c>
      <c r="AZ26">
        <v>9.2748030000000004</v>
      </c>
      <c r="BA26">
        <v>6.0216820000000002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3293.1002040000012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77.397221999999999</v>
      </c>
      <c r="K27">
        <v>688.71594700000003</v>
      </c>
      <c r="L27">
        <v>482.44379900000001</v>
      </c>
      <c r="M27">
        <v>97.055942999999999</v>
      </c>
      <c r="N27">
        <v>124.384996</v>
      </c>
      <c r="O27">
        <v>130.58071699999999</v>
      </c>
      <c r="P27">
        <v>132.070807</v>
      </c>
      <c r="Q27">
        <v>11.315149</v>
      </c>
      <c r="R27">
        <v>44.906624999999998</v>
      </c>
      <c r="S27">
        <v>27.638981000000001</v>
      </c>
      <c r="T27">
        <v>3.0945860000000001</v>
      </c>
      <c r="U27">
        <v>399.375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48.324460999999999</v>
      </c>
      <c r="AH27">
        <v>156.004604</v>
      </c>
      <c r="AI27">
        <v>59.504133000000003</v>
      </c>
      <c r="AJ27">
        <v>0</v>
      </c>
      <c r="AK27">
        <v>67.990881999999999</v>
      </c>
      <c r="AL27">
        <v>79.376220000000004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34.223999999999997</v>
      </c>
      <c r="AS27">
        <v>37.890518999999998</v>
      </c>
      <c r="AT27">
        <v>20.001799999999999</v>
      </c>
      <c r="AU27">
        <v>0</v>
      </c>
      <c r="AV27">
        <v>50.442393000000003</v>
      </c>
      <c r="AW27">
        <v>0</v>
      </c>
      <c r="AX27">
        <v>0</v>
      </c>
      <c r="AY27">
        <v>8.3406509999999994</v>
      </c>
      <c r="AZ27">
        <v>9.2748030000000004</v>
      </c>
      <c r="BA27">
        <v>6.0216820000000002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3292.7091770000011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77.397221999999999</v>
      </c>
      <c r="K28">
        <v>688.71594700000003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132.070807</v>
      </c>
      <c r="Q28">
        <v>13.091468000000001</v>
      </c>
      <c r="R28">
        <v>44.906624999999998</v>
      </c>
      <c r="S28">
        <v>27.638981000000001</v>
      </c>
      <c r="T28">
        <v>3.0945860000000001</v>
      </c>
      <c r="U28">
        <v>399.375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48.324460999999999</v>
      </c>
      <c r="AH28">
        <v>156.004604</v>
      </c>
      <c r="AI28">
        <v>59.504133000000003</v>
      </c>
      <c r="AJ28">
        <v>0</v>
      </c>
      <c r="AK28">
        <v>67.990881999999999</v>
      </c>
      <c r="AL28">
        <v>79.376220000000004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34.223999999999997</v>
      </c>
      <c r="AS28">
        <v>37.890518999999998</v>
      </c>
      <c r="AT28">
        <v>20.001799999999999</v>
      </c>
      <c r="AU28">
        <v>0</v>
      </c>
      <c r="AV28">
        <v>50.442393000000003</v>
      </c>
      <c r="AW28">
        <v>0</v>
      </c>
      <c r="AX28">
        <v>0</v>
      </c>
      <c r="AY28">
        <v>8.3406509999999994</v>
      </c>
      <c r="AZ28">
        <v>9.2748030000000004</v>
      </c>
      <c r="BA28">
        <v>6.0216820000000002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3294.4854960000011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77.397221999999999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138.11063100000001</v>
      </c>
      <c r="Q29">
        <v>13.091468000000001</v>
      </c>
      <c r="R29">
        <v>44.906624999999998</v>
      </c>
      <c r="S29">
        <v>27.638981000000001</v>
      </c>
      <c r="T29">
        <v>3.0945860000000001</v>
      </c>
      <c r="U29">
        <v>399.375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48.324460999999999</v>
      </c>
      <c r="AH29">
        <v>156.004604</v>
      </c>
      <c r="AI29">
        <v>59.504133000000003</v>
      </c>
      <c r="AJ29">
        <v>0</v>
      </c>
      <c r="AK29">
        <v>67.990881999999999</v>
      </c>
      <c r="AL29">
        <v>79.376220000000004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34.223999999999997</v>
      </c>
      <c r="AS29">
        <v>37.890518999999998</v>
      </c>
      <c r="AT29">
        <v>20.001799999999999</v>
      </c>
      <c r="AU29">
        <v>0</v>
      </c>
      <c r="AV29">
        <v>50.442393000000003</v>
      </c>
      <c r="AW29">
        <v>0</v>
      </c>
      <c r="AX29">
        <v>0</v>
      </c>
      <c r="AY29">
        <v>8.3406509999999994</v>
      </c>
      <c r="AZ29">
        <v>9.2748030000000004</v>
      </c>
      <c r="BA29">
        <v>6.0216820000000002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3300.5253200000011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77.397221999999999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144.150454</v>
      </c>
      <c r="Q30">
        <v>14.867787</v>
      </c>
      <c r="R30">
        <v>44.906624999999998</v>
      </c>
      <c r="S30">
        <v>27.638981000000001</v>
      </c>
      <c r="T30">
        <v>3.0945860000000001</v>
      </c>
      <c r="U30">
        <v>399.375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48.324460999999999</v>
      </c>
      <c r="AH30">
        <v>156.004604</v>
      </c>
      <c r="AI30">
        <v>59.504133000000003</v>
      </c>
      <c r="AJ30">
        <v>0</v>
      </c>
      <c r="AK30">
        <v>67.990881999999999</v>
      </c>
      <c r="AL30">
        <v>79.376220000000004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34.223999999999997</v>
      </c>
      <c r="AS30">
        <v>37.890518999999998</v>
      </c>
      <c r="AT30">
        <v>20.001799999999999</v>
      </c>
      <c r="AU30">
        <v>0</v>
      </c>
      <c r="AV30">
        <v>50.442393000000003</v>
      </c>
      <c r="AW30">
        <v>0</v>
      </c>
      <c r="AX30">
        <v>0</v>
      </c>
      <c r="AY30">
        <v>8.3406509999999994</v>
      </c>
      <c r="AZ30">
        <v>6.9561019999999996</v>
      </c>
      <c r="BA30">
        <v>6.0216820000000002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3306.0227610000015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14.867787</v>
      </c>
      <c r="R31">
        <v>44.906624999999998</v>
      </c>
      <c r="S31">
        <v>27.638981000000001</v>
      </c>
      <c r="T31">
        <v>3.0945860000000001</v>
      </c>
      <c r="U31">
        <v>399.375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48.324460999999999</v>
      </c>
      <c r="AH31">
        <v>156.004604</v>
      </c>
      <c r="AI31">
        <v>59.504133000000003</v>
      </c>
      <c r="AJ31">
        <v>0</v>
      </c>
      <c r="AK31">
        <v>67.990881999999999</v>
      </c>
      <c r="AL31">
        <v>79.376220000000004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34.223999999999997</v>
      </c>
      <c r="AS31">
        <v>37.890518999999998</v>
      </c>
      <c r="AT31">
        <v>20.001799999999999</v>
      </c>
      <c r="AU31">
        <v>0</v>
      </c>
      <c r="AV31">
        <v>50.442393000000003</v>
      </c>
      <c r="AW31">
        <v>0</v>
      </c>
      <c r="AX31">
        <v>0</v>
      </c>
      <c r="AY31">
        <v>8.3406509999999994</v>
      </c>
      <c r="AZ31">
        <v>4.6374019999999998</v>
      </c>
      <c r="BA31">
        <v>6.0216820000000002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3294.2121970000007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16.644105</v>
      </c>
      <c r="R32">
        <v>44.906624999999998</v>
      </c>
      <c r="S32">
        <v>27.638981000000001</v>
      </c>
      <c r="T32">
        <v>3.0945860000000001</v>
      </c>
      <c r="U32">
        <v>399.375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48.324460999999999</v>
      </c>
      <c r="AH32">
        <v>156.004604</v>
      </c>
      <c r="AI32">
        <v>7.6287349999999998</v>
      </c>
      <c r="AJ32">
        <v>0</v>
      </c>
      <c r="AK32">
        <v>67.990881999999999</v>
      </c>
      <c r="AL32">
        <v>79.376220000000004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34.223999999999997</v>
      </c>
      <c r="AS32">
        <v>37.890518999999998</v>
      </c>
      <c r="AT32">
        <v>20.001799999999999</v>
      </c>
      <c r="AU32">
        <v>0</v>
      </c>
      <c r="AV32">
        <v>50.442393000000003</v>
      </c>
      <c r="AW32">
        <v>0</v>
      </c>
      <c r="AX32">
        <v>0</v>
      </c>
      <c r="AY32">
        <v>8.3406509999999994</v>
      </c>
      <c r="AZ32">
        <v>2.3187009999999999</v>
      </c>
      <c r="BA32">
        <v>6.0216820000000002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3241.7944160000011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16.644105</v>
      </c>
      <c r="R33">
        <v>44.906624999999998</v>
      </c>
      <c r="S33">
        <v>27.638981000000001</v>
      </c>
      <c r="T33">
        <v>3.0945860000000001</v>
      </c>
      <c r="U33">
        <v>399.375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48.324460999999999</v>
      </c>
      <c r="AH33">
        <v>156.004604</v>
      </c>
      <c r="AI33">
        <v>4.2720909999999996</v>
      </c>
      <c r="AJ33">
        <v>0</v>
      </c>
      <c r="AK33">
        <v>67.990881999999999</v>
      </c>
      <c r="AL33">
        <v>79.376220000000004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34.223999999999997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2.3187009999999999</v>
      </c>
      <c r="BA33">
        <v>6.0216820000000002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3238.4377720000011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76.446729000000005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16.644105</v>
      </c>
      <c r="R34">
        <v>44.906624999999998</v>
      </c>
      <c r="S34">
        <v>27.638981000000001</v>
      </c>
      <c r="T34">
        <v>3.0945860000000001</v>
      </c>
      <c r="U34">
        <v>399.375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48.324460999999999</v>
      </c>
      <c r="AH34">
        <v>156.004604</v>
      </c>
      <c r="AI34">
        <v>4.2720909999999996</v>
      </c>
      <c r="AJ34">
        <v>0</v>
      </c>
      <c r="AK34">
        <v>67.990881999999999</v>
      </c>
      <c r="AL34">
        <v>79.376220000000004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34.223999999999997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2.3187009999999999</v>
      </c>
      <c r="BA34">
        <v>6.0216820000000002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3236.6847390000012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76.446729000000005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18.420424000000001</v>
      </c>
      <c r="R35">
        <v>44.906624999999998</v>
      </c>
      <c r="S35">
        <v>27.638981000000001</v>
      </c>
      <c r="T35">
        <v>3.0945860000000001</v>
      </c>
      <c r="U35">
        <v>399.375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48.324460999999999</v>
      </c>
      <c r="AH35">
        <v>156.004604</v>
      </c>
      <c r="AI35">
        <v>4.2720909999999996</v>
      </c>
      <c r="AJ35">
        <v>0</v>
      </c>
      <c r="AK35">
        <v>67.990881999999999</v>
      </c>
      <c r="AL35">
        <v>79.376220000000004</v>
      </c>
      <c r="AM35">
        <v>0</v>
      </c>
      <c r="AN35">
        <v>1.19116</v>
      </c>
      <c r="AO35">
        <v>0</v>
      </c>
      <c r="AP35">
        <v>3.2025000000000001</v>
      </c>
      <c r="AQ35">
        <v>0</v>
      </c>
      <c r="AR35">
        <v>34.223999999999997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0</v>
      </c>
      <c r="BA35">
        <v>6.0216820000000002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3237.8009310000011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76.446729000000005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18.420424000000001</v>
      </c>
      <c r="R36">
        <v>44.906624999999998</v>
      </c>
      <c r="S36">
        <v>27.638981000000001</v>
      </c>
      <c r="T36">
        <v>3.0945860000000001</v>
      </c>
      <c r="U36">
        <v>399.375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48.324460999999999</v>
      </c>
      <c r="AH36">
        <v>156.004604</v>
      </c>
      <c r="AI36">
        <v>4.2720909999999996</v>
      </c>
      <c r="AJ36">
        <v>0</v>
      </c>
      <c r="AK36">
        <v>67.990881999999999</v>
      </c>
      <c r="AL36">
        <v>79.376220000000004</v>
      </c>
      <c r="AM36">
        <v>0</v>
      </c>
      <c r="AN36">
        <v>1.19116</v>
      </c>
      <c r="AO36">
        <v>0</v>
      </c>
      <c r="AP36">
        <v>3.2025000000000001</v>
      </c>
      <c r="AQ36">
        <v>0</v>
      </c>
      <c r="AR36">
        <v>34.223999999999997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0</v>
      </c>
      <c r="BA36">
        <v>6.0216820000000002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3237.8009310000011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76.446729000000005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20.196742</v>
      </c>
      <c r="R37">
        <v>44.906624999999998</v>
      </c>
      <c r="S37">
        <v>27.638981000000001</v>
      </c>
      <c r="T37">
        <v>3.0945860000000001</v>
      </c>
      <c r="U37">
        <v>399.375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48.324460999999999</v>
      </c>
      <c r="AH37">
        <v>156.004604</v>
      </c>
      <c r="AI37">
        <v>4.2720909999999996</v>
      </c>
      <c r="AJ37">
        <v>0</v>
      </c>
      <c r="AK37">
        <v>67.990881999999999</v>
      </c>
      <c r="AL37">
        <v>79.376220000000004</v>
      </c>
      <c r="AM37">
        <v>0</v>
      </c>
      <c r="AN37">
        <v>1.19116</v>
      </c>
      <c r="AO37">
        <v>0</v>
      </c>
      <c r="AP37">
        <v>3.2025000000000001</v>
      </c>
      <c r="AQ37">
        <v>0</v>
      </c>
      <c r="AR37">
        <v>34.223999999999997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0</v>
      </c>
      <c r="BA37">
        <v>6.0216820000000002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3239.5772490000013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76.446729000000005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20.196742</v>
      </c>
      <c r="R38">
        <v>44.906624999999998</v>
      </c>
      <c r="S38">
        <v>27.638981000000001</v>
      </c>
      <c r="T38">
        <v>3.0945860000000001</v>
      </c>
      <c r="U38">
        <v>399.375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48.324460999999999</v>
      </c>
      <c r="AH38">
        <v>137.618347</v>
      </c>
      <c r="AI38">
        <v>4.2720909999999996</v>
      </c>
      <c r="AJ38">
        <v>0</v>
      </c>
      <c r="AK38">
        <v>67.990881999999999</v>
      </c>
      <c r="AL38">
        <v>79.376220000000004</v>
      </c>
      <c r="AM38">
        <v>0</v>
      </c>
      <c r="AN38">
        <v>1.19116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0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3224.8985580000008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76.446729000000005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399.375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48.324460999999999</v>
      </c>
      <c r="AH39">
        <v>137.618347</v>
      </c>
      <c r="AI39">
        <v>4.2720909999999996</v>
      </c>
      <c r="AJ39">
        <v>0</v>
      </c>
      <c r="AK39">
        <v>67.990881999999999</v>
      </c>
      <c r="AL39">
        <v>79.376220000000004</v>
      </c>
      <c r="AM39">
        <v>0</v>
      </c>
      <c r="AN39">
        <v>1.19116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0</v>
      </c>
      <c r="BA39">
        <v>5.3132479999999997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3225.9945470000007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76.446729000000005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399.375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48.324460999999999</v>
      </c>
      <c r="AH40">
        <v>137.618347</v>
      </c>
      <c r="AI40">
        <v>4.2720909999999996</v>
      </c>
      <c r="AJ40">
        <v>0</v>
      </c>
      <c r="AK40">
        <v>67.990881999999999</v>
      </c>
      <c r="AL40">
        <v>79.376220000000004</v>
      </c>
      <c r="AM40">
        <v>0</v>
      </c>
      <c r="AN40">
        <v>1.19116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0</v>
      </c>
      <c r="BA40">
        <v>5.3132479999999997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3225.9945470000007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76.446729000000005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399.375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48.324460999999999</v>
      </c>
      <c r="AH41">
        <v>137.618347</v>
      </c>
      <c r="AI41">
        <v>0</v>
      </c>
      <c r="AJ41">
        <v>0</v>
      </c>
      <c r="AK41">
        <v>67.990881999999999</v>
      </c>
      <c r="AL41">
        <v>79.376220000000004</v>
      </c>
      <c r="AM41">
        <v>0</v>
      </c>
      <c r="AN41">
        <v>1.19116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0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3216.2024560000009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76.446729000000005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399.375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48.324460999999999</v>
      </c>
      <c r="AH42">
        <v>137.618347</v>
      </c>
      <c r="AI42">
        <v>0</v>
      </c>
      <c r="AJ42">
        <v>0</v>
      </c>
      <c r="AK42">
        <v>67.990881999999999</v>
      </c>
      <c r="AL42">
        <v>79.376220000000004</v>
      </c>
      <c r="AM42">
        <v>0</v>
      </c>
      <c r="AN42">
        <v>1.19116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0</v>
      </c>
      <c r="BA42">
        <v>5.3132479999999997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3216.2024560000009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76.446729000000005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399.375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48.324460999999999</v>
      </c>
      <c r="AH43">
        <v>137.618347</v>
      </c>
      <c r="AI43">
        <v>0</v>
      </c>
      <c r="AJ43">
        <v>0</v>
      </c>
      <c r="AK43">
        <v>67.990881999999999</v>
      </c>
      <c r="AL43">
        <v>79.376220000000004</v>
      </c>
      <c r="AM43">
        <v>0</v>
      </c>
      <c r="AN43">
        <v>1.19116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49.529997999999999</v>
      </c>
      <c r="AW43">
        <v>0</v>
      </c>
      <c r="AX43">
        <v>0</v>
      </c>
      <c r="AY43">
        <v>8.3406509999999994</v>
      </c>
      <c r="AZ43">
        <v>0</v>
      </c>
      <c r="BA43">
        <v>5.3132479999999997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3221.2010870000008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76.446729000000005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399.375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48.324460999999999</v>
      </c>
      <c r="AH44">
        <v>137.618347</v>
      </c>
      <c r="AI44">
        <v>0</v>
      </c>
      <c r="AJ44">
        <v>0</v>
      </c>
      <c r="AK44">
        <v>67.990881999999999</v>
      </c>
      <c r="AL44">
        <v>79.376220000000004</v>
      </c>
      <c r="AM44">
        <v>0</v>
      </c>
      <c r="AN44">
        <v>1.19116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49.529997999999999</v>
      </c>
      <c r="AW44">
        <v>0</v>
      </c>
      <c r="AX44">
        <v>0</v>
      </c>
      <c r="AY44">
        <v>8.3406509999999994</v>
      </c>
      <c r="AZ44">
        <v>0</v>
      </c>
      <c r="BA44">
        <v>5.3132479999999997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3221.2010870000008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76.446729000000005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399.375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48.324460999999999</v>
      </c>
      <c r="AH45">
        <v>137.618347</v>
      </c>
      <c r="AI45">
        <v>0</v>
      </c>
      <c r="AJ45">
        <v>0</v>
      </c>
      <c r="AK45">
        <v>67.990881999999999</v>
      </c>
      <c r="AL45">
        <v>79.376220000000004</v>
      </c>
      <c r="AM45">
        <v>0</v>
      </c>
      <c r="AN45">
        <v>1.19116</v>
      </c>
      <c r="AO45">
        <v>0</v>
      </c>
      <c r="AP45">
        <v>3.843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49.529997999999999</v>
      </c>
      <c r="AW45">
        <v>0</v>
      </c>
      <c r="AX45">
        <v>0</v>
      </c>
      <c r="AY45">
        <v>8.3406509999999994</v>
      </c>
      <c r="AZ45">
        <v>0</v>
      </c>
      <c r="BA45">
        <v>5.3132479999999997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3221.8415870000008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76.446729000000005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399.375</v>
      </c>
      <c r="V46">
        <v>20.801072000000001</v>
      </c>
      <c r="W46">
        <v>35.911000000000001</v>
      </c>
      <c r="X46">
        <v>148.30237500000001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48.324460999999999</v>
      </c>
      <c r="AH46">
        <v>137.618347</v>
      </c>
      <c r="AI46">
        <v>0</v>
      </c>
      <c r="AJ46">
        <v>0</v>
      </c>
      <c r="AK46">
        <v>67.990881999999999</v>
      </c>
      <c r="AL46">
        <v>79.376220000000004</v>
      </c>
      <c r="AM46">
        <v>0</v>
      </c>
      <c r="AN46">
        <v>1.19116</v>
      </c>
      <c r="AO46">
        <v>0</v>
      </c>
      <c r="AP46">
        <v>3.843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49.529997999999999</v>
      </c>
      <c r="AW46">
        <v>0</v>
      </c>
      <c r="AX46">
        <v>0</v>
      </c>
      <c r="AY46">
        <v>8.3406509999999994</v>
      </c>
      <c r="AZ46">
        <v>0</v>
      </c>
      <c r="BA46">
        <v>5.3132479999999997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3207.9215870000007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399.375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48.324460999999999</v>
      </c>
      <c r="AH47">
        <v>137.618347</v>
      </c>
      <c r="AI47">
        <v>0</v>
      </c>
      <c r="AJ47">
        <v>0</v>
      </c>
      <c r="AK47">
        <v>67.990881999999999</v>
      </c>
      <c r="AL47">
        <v>79.376220000000004</v>
      </c>
      <c r="AM47">
        <v>0</v>
      </c>
      <c r="AN47">
        <v>1.19116</v>
      </c>
      <c r="AO47">
        <v>0</v>
      </c>
      <c r="AP47">
        <v>11.529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49.529997999999999</v>
      </c>
      <c r="AW47">
        <v>0</v>
      </c>
      <c r="AX47">
        <v>0</v>
      </c>
      <c r="AY47">
        <v>8.3406509999999994</v>
      </c>
      <c r="AZ47">
        <v>0</v>
      </c>
      <c r="BA47">
        <v>5.3132479999999997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3222.921311000001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399.375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48.324460999999999</v>
      </c>
      <c r="AH48">
        <v>137.618347</v>
      </c>
      <c r="AI48">
        <v>0</v>
      </c>
      <c r="AJ48">
        <v>0</v>
      </c>
      <c r="AK48">
        <v>67.990881999999999</v>
      </c>
      <c r="AL48">
        <v>79.376220000000004</v>
      </c>
      <c r="AM48">
        <v>0</v>
      </c>
      <c r="AN48">
        <v>1.19116</v>
      </c>
      <c r="AO48">
        <v>0</v>
      </c>
      <c r="AP48">
        <v>11.529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49.529997999999999</v>
      </c>
      <c r="AW48">
        <v>0</v>
      </c>
      <c r="AX48">
        <v>0</v>
      </c>
      <c r="AY48">
        <v>8.3406509999999994</v>
      </c>
      <c r="AZ48">
        <v>0</v>
      </c>
      <c r="BA48">
        <v>5.3132479999999997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3222.921311000001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399.375</v>
      </c>
      <c r="V49">
        <v>20.801072000000001</v>
      </c>
      <c r="W49">
        <v>44.311</v>
      </c>
      <c r="X49">
        <v>133.20237499999999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48.324460999999999</v>
      </c>
      <c r="AH49">
        <v>137.618347</v>
      </c>
      <c r="AI49">
        <v>0</v>
      </c>
      <c r="AJ49">
        <v>0</v>
      </c>
      <c r="AK49">
        <v>67.990881999999999</v>
      </c>
      <c r="AL49">
        <v>79.376220000000004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49.529997999999999</v>
      </c>
      <c r="AW49">
        <v>0</v>
      </c>
      <c r="AX49">
        <v>0</v>
      </c>
      <c r="AY49">
        <v>8.3406509999999994</v>
      </c>
      <c r="AZ49">
        <v>0</v>
      </c>
      <c r="BA49">
        <v>5.3132479999999997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3206.8205110000004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75.360453000000007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399.375</v>
      </c>
      <c r="V50">
        <v>20.801072000000001</v>
      </c>
      <c r="W50">
        <v>44.311</v>
      </c>
      <c r="X50">
        <v>133.20237499999999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48.324460999999999</v>
      </c>
      <c r="AH50">
        <v>137.618347</v>
      </c>
      <c r="AI50">
        <v>0</v>
      </c>
      <c r="AJ50">
        <v>0</v>
      </c>
      <c r="AK50">
        <v>67.990881999999999</v>
      </c>
      <c r="AL50">
        <v>79.376220000000004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49.529997999999999</v>
      </c>
      <c r="AW50">
        <v>0</v>
      </c>
      <c r="AX50">
        <v>0</v>
      </c>
      <c r="AY50">
        <v>8.3406509999999994</v>
      </c>
      <c r="AZ50">
        <v>0</v>
      </c>
      <c r="BA50">
        <v>5.3132479999999997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3206.8205110000004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76.241352000000006</v>
      </c>
      <c r="H51">
        <v>0</v>
      </c>
      <c r="I51">
        <v>0</v>
      </c>
      <c r="J51">
        <v>75.360453000000007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399.375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48.324460999999999</v>
      </c>
      <c r="AH51">
        <v>137.618347</v>
      </c>
      <c r="AI51">
        <v>0</v>
      </c>
      <c r="AJ51">
        <v>0</v>
      </c>
      <c r="AK51">
        <v>67.990881999999999</v>
      </c>
      <c r="AL51">
        <v>79.376220000000004</v>
      </c>
      <c r="AM51">
        <v>0</v>
      </c>
      <c r="AN51">
        <v>1.19116</v>
      </c>
      <c r="AO51">
        <v>0</v>
      </c>
      <c r="AP51">
        <v>11.529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49.138970999999998</v>
      </c>
      <c r="AW51">
        <v>0</v>
      </c>
      <c r="AX51">
        <v>0</v>
      </c>
      <c r="AY51">
        <v>8.3406509999999994</v>
      </c>
      <c r="AZ51">
        <v>0</v>
      </c>
      <c r="BA51">
        <v>5.3132479999999997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3217.5167800000004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76.241352000000006</v>
      </c>
      <c r="H52">
        <v>0</v>
      </c>
      <c r="I52">
        <v>0</v>
      </c>
      <c r="J52">
        <v>75.360453000000007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399.375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48.324460999999999</v>
      </c>
      <c r="AH52">
        <v>137.618347</v>
      </c>
      <c r="AI52">
        <v>0</v>
      </c>
      <c r="AJ52">
        <v>0</v>
      </c>
      <c r="AK52">
        <v>67.990881999999999</v>
      </c>
      <c r="AL52">
        <v>79.376220000000004</v>
      </c>
      <c r="AM52">
        <v>0</v>
      </c>
      <c r="AN52">
        <v>1.19116</v>
      </c>
      <c r="AO52">
        <v>0</v>
      </c>
      <c r="AP52">
        <v>11.529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49.138970999999998</v>
      </c>
      <c r="AW52">
        <v>0</v>
      </c>
      <c r="AX52">
        <v>0</v>
      </c>
      <c r="AY52">
        <v>8.3406509999999994</v>
      </c>
      <c r="AZ52">
        <v>0</v>
      </c>
      <c r="BA52">
        <v>5.3132479999999997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3211.9967800000004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76.241352000000006</v>
      </c>
      <c r="H53">
        <v>0</v>
      </c>
      <c r="I53">
        <v>0</v>
      </c>
      <c r="J53">
        <v>75.360453000000007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399.375</v>
      </c>
      <c r="V53">
        <v>20.801072000000001</v>
      </c>
      <c r="W53">
        <v>35.911000000000001</v>
      </c>
      <c r="X53">
        <v>133.20237499999999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48.324460999999999</v>
      </c>
      <c r="AH53">
        <v>137.618347</v>
      </c>
      <c r="AI53">
        <v>0</v>
      </c>
      <c r="AJ53">
        <v>0</v>
      </c>
      <c r="AK53">
        <v>67.990881999999999</v>
      </c>
      <c r="AL53">
        <v>66.233999999999995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49.138970999999998</v>
      </c>
      <c r="AW53">
        <v>0</v>
      </c>
      <c r="AX53">
        <v>0</v>
      </c>
      <c r="AY53">
        <v>8.3406509999999994</v>
      </c>
      <c r="AZ53">
        <v>0</v>
      </c>
      <c r="BA53">
        <v>5.3132479999999997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3167.6685599999996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76.241352000000006</v>
      </c>
      <c r="H54">
        <v>0</v>
      </c>
      <c r="I54">
        <v>0</v>
      </c>
      <c r="J54">
        <v>75.360453000000007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399.375</v>
      </c>
      <c r="V54">
        <v>20.801072000000001</v>
      </c>
      <c r="W54">
        <v>35.911000000000001</v>
      </c>
      <c r="X54">
        <v>133.20237499999999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48.324460999999999</v>
      </c>
      <c r="AH54">
        <v>137.618347</v>
      </c>
      <c r="AI54">
        <v>0</v>
      </c>
      <c r="AJ54">
        <v>0</v>
      </c>
      <c r="AK54">
        <v>67.990881999999999</v>
      </c>
      <c r="AL54">
        <v>66.233999999999995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49.138970999999998</v>
      </c>
      <c r="AW54">
        <v>0</v>
      </c>
      <c r="AX54">
        <v>0</v>
      </c>
      <c r="AY54">
        <v>8.3406509999999994</v>
      </c>
      <c r="AZ54">
        <v>0</v>
      </c>
      <c r="BA54">
        <v>5.3132479999999997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3167.6685599999996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76.241352000000006</v>
      </c>
      <c r="H55">
        <v>0</v>
      </c>
      <c r="I55">
        <v>0</v>
      </c>
      <c r="J55">
        <v>75.360453000000007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399.375</v>
      </c>
      <c r="V55">
        <v>20.801072000000001</v>
      </c>
      <c r="W55">
        <v>35.911000000000001</v>
      </c>
      <c r="X55">
        <v>119.202375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48.324460999999999</v>
      </c>
      <c r="AH55">
        <v>137.618347</v>
      </c>
      <c r="AI55">
        <v>0</v>
      </c>
      <c r="AJ55">
        <v>0</v>
      </c>
      <c r="AK55">
        <v>67.990881999999999</v>
      </c>
      <c r="AL55">
        <v>66.233999999999995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49.138970999999998</v>
      </c>
      <c r="AW55">
        <v>0</v>
      </c>
      <c r="AX55">
        <v>0</v>
      </c>
      <c r="AY55">
        <v>8.3406509999999994</v>
      </c>
      <c r="AZ55">
        <v>0</v>
      </c>
      <c r="BA55">
        <v>5.3132479999999997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3159.1885599999996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76.241352000000006</v>
      </c>
      <c r="H56">
        <v>0</v>
      </c>
      <c r="I56">
        <v>0</v>
      </c>
      <c r="J56">
        <v>75.360453000000007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399.375</v>
      </c>
      <c r="V56">
        <v>20.801072000000001</v>
      </c>
      <c r="W56">
        <v>35.911000000000001</v>
      </c>
      <c r="X56">
        <v>119.202375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48.324460999999999</v>
      </c>
      <c r="AH56">
        <v>137.618347</v>
      </c>
      <c r="AI56">
        <v>0</v>
      </c>
      <c r="AJ56">
        <v>0</v>
      </c>
      <c r="AK56">
        <v>67.990881999999999</v>
      </c>
      <c r="AL56">
        <v>66.233999999999995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49.138970999999998</v>
      </c>
      <c r="AW56">
        <v>0</v>
      </c>
      <c r="AX56">
        <v>0</v>
      </c>
      <c r="AY56">
        <v>8.3406509999999994</v>
      </c>
      <c r="AZ56">
        <v>0</v>
      </c>
      <c r="BA56">
        <v>5.3132479999999997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3159.1885599999996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76.241352000000006</v>
      </c>
      <c r="H57">
        <v>0</v>
      </c>
      <c r="I57">
        <v>0</v>
      </c>
      <c r="J57">
        <v>75.360453000000007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399.375</v>
      </c>
      <c r="V57">
        <v>20.801072000000001</v>
      </c>
      <c r="W57">
        <v>35.911000000000001</v>
      </c>
      <c r="X57">
        <v>119.202375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48.324460999999999</v>
      </c>
      <c r="AH57">
        <v>137.618347</v>
      </c>
      <c r="AI57">
        <v>0</v>
      </c>
      <c r="AJ57">
        <v>0</v>
      </c>
      <c r="AK57">
        <v>67.990881999999999</v>
      </c>
      <c r="AL57">
        <v>79.376220000000004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49.138970999999998</v>
      </c>
      <c r="AW57">
        <v>0</v>
      </c>
      <c r="AX57">
        <v>0</v>
      </c>
      <c r="AY57">
        <v>8.3406509999999994</v>
      </c>
      <c r="AZ57">
        <v>0</v>
      </c>
      <c r="BA57">
        <v>5.3132479999999997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3172.3307799999998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76.241352000000006</v>
      </c>
      <c r="H58">
        <v>0</v>
      </c>
      <c r="I58">
        <v>0</v>
      </c>
      <c r="J58">
        <v>75.360453000000007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399.375</v>
      </c>
      <c r="V58">
        <v>20.801072000000001</v>
      </c>
      <c r="W58">
        <v>35.911000000000001</v>
      </c>
      <c r="X58">
        <v>119.202375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48.324460999999999</v>
      </c>
      <c r="AH58">
        <v>137.618347</v>
      </c>
      <c r="AI58">
        <v>0</v>
      </c>
      <c r="AJ58">
        <v>0</v>
      </c>
      <c r="AK58">
        <v>67.990881999999999</v>
      </c>
      <c r="AL58">
        <v>79.376220000000004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49.138970999999998</v>
      </c>
      <c r="AW58">
        <v>0</v>
      </c>
      <c r="AX58">
        <v>0</v>
      </c>
      <c r="AY58">
        <v>8.3406509999999994</v>
      </c>
      <c r="AZ58">
        <v>0</v>
      </c>
      <c r="BA58">
        <v>5.3132479999999997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3166.8107799999998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76.241352000000006</v>
      </c>
      <c r="H59">
        <v>0</v>
      </c>
      <c r="I59">
        <v>0</v>
      </c>
      <c r="J59">
        <v>74.409960999999996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399.375</v>
      </c>
      <c r="V59">
        <v>20.801072000000001</v>
      </c>
      <c r="W59">
        <v>35.911000000000001</v>
      </c>
      <c r="X59">
        <v>119.202375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48.324460999999999</v>
      </c>
      <c r="AH59">
        <v>137.618347</v>
      </c>
      <c r="AI59">
        <v>0</v>
      </c>
      <c r="AJ59">
        <v>0</v>
      </c>
      <c r="AK59">
        <v>67.990881999999999</v>
      </c>
      <c r="AL59">
        <v>79.376220000000004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49.138970999999998</v>
      </c>
      <c r="AW59">
        <v>0</v>
      </c>
      <c r="AX59">
        <v>0</v>
      </c>
      <c r="AY59">
        <v>8.3406509999999994</v>
      </c>
      <c r="AZ59">
        <v>0</v>
      </c>
      <c r="BA59">
        <v>5.3132479999999997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3165.8602879999999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76.241352000000006</v>
      </c>
      <c r="H60">
        <v>0</v>
      </c>
      <c r="I60">
        <v>0</v>
      </c>
      <c r="J60">
        <v>74.409960999999996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399.375</v>
      </c>
      <c r="V60">
        <v>16.701072</v>
      </c>
      <c r="W60">
        <v>35.911000000000001</v>
      </c>
      <c r="X60">
        <v>133.20237499999999</v>
      </c>
      <c r="Y60">
        <v>0</v>
      </c>
      <c r="Z60">
        <v>6.5208000000000004</v>
      </c>
      <c r="AA60">
        <v>0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48.324460999999999</v>
      </c>
      <c r="AH60">
        <v>156.004604</v>
      </c>
      <c r="AI60">
        <v>0</v>
      </c>
      <c r="AJ60">
        <v>0</v>
      </c>
      <c r="AK60">
        <v>67.990881999999999</v>
      </c>
      <c r="AL60">
        <v>79.376220000000004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49.138970999999998</v>
      </c>
      <c r="AW60">
        <v>0</v>
      </c>
      <c r="AX60">
        <v>0</v>
      </c>
      <c r="AY60">
        <v>8.3406509999999994</v>
      </c>
      <c r="AZ60">
        <v>0</v>
      </c>
      <c r="BA60">
        <v>6.0216820000000002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3194.8549789999997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76.241352000000006</v>
      </c>
      <c r="H61">
        <v>0</v>
      </c>
      <c r="I61">
        <v>0</v>
      </c>
      <c r="J61">
        <v>74.409960999999996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399.375</v>
      </c>
      <c r="V61">
        <v>16.701072</v>
      </c>
      <c r="W61">
        <v>35.911000000000001</v>
      </c>
      <c r="X61">
        <v>133.20237499999999</v>
      </c>
      <c r="Y61">
        <v>0</v>
      </c>
      <c r="Z61">
        <v>6.5208000000000004</v>
      </c>
      <c r="AA61">
        <v>0</v>
      </c>
      <c r="AB61">
        <v>48.499828000000001</v>
      </c>
      <c r="AC61">
        <v>23.221852999999999</v>
      </c>
      <c r="AD61">
        <v>21.768069000000001</v>
      </c>
      <c r="AE61">
        <v>59.175403000000003</v>
      </c>
      <c r="AF61">
        <v>0</v>
      </c>
      <c r="AG61">
        <v>48.324460999999999</v>
      </c>
      <c r="AH61">
        <v>156.004604</v>
      </c>
      <c r="AI61">
        <v>0</v>
      </c>
      <c r="AJ61">
        <v>0</v>
      </c>
      <c r="AK61">
        <v>67.990881999999999</v>
      </c>
      <c r="AL61">
        <v>79.376220000000004</v>
      </c>
      <c r="AM61">
        <v>0</v>
      </c>
      <c r="AN61">
        <v>1.19116</v>
      </c>
      <c r="AO61">
        <v>0</v>
      </c>
      <c r="AP61">
        <v>6.4050000000000002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48.878287</v>
      </c>
      <c r="AW61">
        <v>0</v>
      </c>
      <c r="AX61">
        <v>0</v>
      </c>
      <c r="AY61">
        <v>8.3406509999999994</v>
      </c>
      <c r="AZ61">
        <v>0</v>
      </c>
      <c r="BA61">
        <v>6.0216820000000002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3185.5468950000004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76.241352000000006</v>
      </c>
      <c r="H62">
        <v>0</v>
      </c>
      <c r="I62">
        <v>0</v>
      </c>
      <c r="J62">
        <v>74.409960999999996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399.375</v>
      </c>
      <c r="V62">
        <v>16.701072</v>
      </c>
      <c r="W62">
        <v>35.911000000000001</v>
      </c>
      <c r="X62">
        <v>148.30237500000001</v>
      </c>
      <c r="Y62">
        <v>0</v>
      </c>
      <c r="Z62">
        <v>6.5208000000000004</v>
      </c>
      <c r="AA62">
        <v>0</v>
      </c>
      <c r="AB62">
        <v>48.499828000000001</v>
      </c>
      <c r="AC62">
        <v>23.221852999999999</v>
      </c>
      <c r="AD62">
        <v>21.768069000000001</v>
      </c>
      <c r="AE62">
        <v>59.175403000000003</v>
      </c>
      <c r="AF62">
        <v>0</v>
      </c>
      <c r="AG62">
        <v>48.324460999999999</v>
      </c>
      <c r="AH62">
        <v>156.004604</v>
      </c>
      <c r="AI62">
        <v>0</v>
      </c>
      <c r="AJ62">
        <v>0</v>
      </c>
      <c r="AK62">
        <v>67.990881999999999</v>
      </c>
      <c r="AL62">
        <v>79.376220000000004</v>
      </c>
      <c r="AM62">
        <v>0</v>
      </c>
      <c r="AN62">
        <v>1.19116</v>
      </c>
      <c r="AO62">
        <v>0</v>
      </c>
      <c r="AP62">
        <v>6.4050000000000002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48.878287</v>
      </c>
      <c r="AW62">
        <v>0</v>
      </c>
      <c r="AX62">
        <v>0</v>
      </c>
      <c r="AY62">
        <v>8.3406509999999994</v>
      </c>
      <c r="AZ62">
        <v>0</v>
      </c>
      <c r="BA62">
        <v>6.0216820000000002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3200.6468950000008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76.241352000000006</v>
      </c>
      <c r="H63">
        <v>0</v>
      </c>
      <c r="I63">
        <v>0</v>
      </c>
      <c r="J63">
        <v>74.409960999999996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399.375</v>
      </c>
      <c r="V63">
        <v>16.701072</v>
      </c>
      <c r="W63">
        <v>35.911000000000001</v>
      </c>
      <c r="X63">
        <v>148.30237500000001</v>
      </c>
      <c r="Y63">
        <v>0</v>
      </c>
      <c r="Z63">
        <v>0</v>
      </c>
      <c r="AA63">
        <v>14.04936</v>
      </c>
      <c r="AB63">
        <v>48.499828000000001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48.324460999999999</v>
      </c>
      <c r="AH63">
        <v>156.004604</v>
      </c>
      <c r="AI63">
        <v>0</v>
      </c>
      <c r="AJ63">
        <v>0</v>
      </c>
      <c r="AK63">
        <v>67.990881999999999</v>
      </c>
      <c r="AL63">
        <v>79.376220000000004</v>
      </c>
      <c r="AM63">
        <v>0</v>
      </c>
      <c r="AN63">
        <v>1.19116</v>
      </c>
      <c r="AO63">
        <v>0</v>
      </c>
      <c r="AP63">
        <v>6.4050000000000002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48.878287</v>
      </c>
      <c r="AW63">
        <v>0</v>
      </c>
      <c r="AX63">
        <v>0</v>
      </c>
      <c r="AY63">
        <v>8.3406509999999994</v>
      </c>
      <c r="AZ63">
        <v>1.8736980000000001</v>
      </c>
      <c r="BA63">
        <v>6.0216820000000002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3210.0491530000008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76.241352000000006</v>
      </c>
      <c r="H64">
        <v>0</v>
      </c>
      <c r="I64">
        <v>0</v>
      </c>
      <c r="J64">
        <v>74.409960999999996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399.375</v>
      </c>
      <c r="V64">
        <v>16.701072</v>
      </c>
      <c r="W64">
        <v>35.911000000000001</v>
      </c>
      <c r="X64">
        <v>148.30237500000001</v>
      </c>
      <c r="Y64">
        <v>0</v>
      </c>
      <c r="Z64">
        <v>0</v>
      </c>
      <c r="AA64">
        <v>14.04936</v>
      </c>
      <c r="AB64">
        <v>48.499828000000001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48.324460999999999</v>
      </c>
      <c r="AH64">
        <v>156.004604</v>
      </c>
      <c r="AI64">
        <v>0</v>
      </c>
      <c r="AJ64">
        <v>0</v>
      </c>
      <c r="AK64">
        <v>67.990881999999999</v>
      </c>
      <c r="AL64">
        <v>79.376220000000004</v>
      </c>
      <c r="AM64">
        <v>0</v>
      </c>
      <c r="AN64">
        <v>1.19116</v>
      </c>
      <c r="AO64">
        <v>0</v>
      </c>
      <c r="AP64">
        <v>6.4050000000000002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48.878287</v>
      </c>
      <c r="AW64">
        <v>0</v>
      </c>
      <c r="AX64">
        <v>0</v>
      </c>
      <c r="AY64">
        <v>8.3406509999999994</v>
      </c>
      <c r="AZ64">
        <v>3.747395</v>
      </c>
      <c r="BA64">
        <v>6.0216820000000002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3211.9228500000008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76.241352000000006</v>
      </c>
      <c r="H65">
        <v>0</v>
      </c>
      <c r="I65">
        <v>0</v>
      </c>
      <c r="J65">
        <v>74.409960999999996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399.375</v>
      </c>
      <c r="V65">
        <v>16.701072</v>
      </c>
      <c r="W65">
        <v>35.911000000000001</v>
      </c>
      <c r="X65">
        <v>148.30237500000001</v>
      </c>
      <c r="Y65">
        <v>0</v>
      </c>
      <c r="Z65">
        <v>0</v>
      </c>
      <c r="AA65">
        <v>14.04936</v>
      </c>
      <c r="AB65">
        <v>48.499828000000001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48.324460999999999</v>
      </c>
      <c r="AH65">
        <v>156.004604</v>
      </c>
      <c r="AI65">
        <v>0</v>
      </c>
      <c r="AJ65">
        <v>0</v>
      </c>
      <c r="AK65">
        <v>67.990881999999999</v>
      </c>
      <c r="AL65">
        <v>79.376220000000004</v>
      </c>
      <c r="AM65">
        <v>0</v>
      </c>
      <c r="AN65">
        <v>1.19116</v>
      </c>
      <c r="AO65">
        <v>0</v>
      </c>
      <c r="AP65">
        <v>6.4050000000000002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48.878287</v>
      </c>
      <c r="AW65">
        <v>0</v>
      </c>
      <c r="AX65">
        <v>0</v>
      </c>
      <c r="AY65">
        <v>8.3406509999999994</v>
      </c>
      <c r="AZ65">
        <v>5.6210930000000001</v>
      </c>
      <c r="BA65">
        <v>6.0216820000000002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3213.7965480000012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76.241352000000006</v>
      </c>
      <c r="H66">
        <v>0</v>
      </c>
      <c r="I66">
        <v>0</v>
      </c>
      <c r="J66">
        <v>74.409960999999996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399.375</v>
      </c>
      <c r="V66">
        <v>16.701072</v>
      </c>
      <c r="W66">
        <v>35.911000000000001</v>
      </c>
      <c r="X66">
        <v>148.30237500000001</v>
      </c>
      <c r="Y66">
        <v>0</v>
      </c>
      <c r="Z66">
        <v>0</v>
      </c>
      <c r="AA66">
        <v>28.09872</v>
      </c>
      <c r="AB66">
        <v>48.499828000000001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48.324460999999999</v>
      </c>
      <c r="AH66">
        <v>156.004604</v>
      </c>
      <c r="AI66">
        <v>0</v>
      </c>
      <c r="AJ66">
        <v>0</v>
      </c>
      <c r="AK66">
        <v>67.990881999999999</v>
      </c>
      <c r="AL66">
        <v>79.376220000000004</v>
      </c>
      <c r="AM66">
        <v>0</v>
      </c>
      <c r="AN66">
        <v>1.19116</v>
      </c>
      <c r="AO66">
        <v>0</v>
      </c>
      <c r="AP66">
        <v>6.4050000000000002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48.878287</v>
      </c>
      <c r="AW66">
        <v>0</v>
      </c>
      <c r="AX66">
        <v>0</v>
      </c>
      <c r="AY66">
        <v>8.3406509999999994</v>
      </c>
      <c r="AZ66">
        <v>5.6210930000000001</v>
      </c>
      <c r="BA66">
        <v>6.0216820000000002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3227.8459080000011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76.241352000000006</v>
      </c>
      <c r="H67">
        <v>0</v>
      </c>
      <c r="I67">
        <v>0</v>
      </c>
      <c r="J67">
        <v>73.323684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399.375</v>
      </c>
      <c r="V67">
        <v>16.701072</v>
      </c>
      <c r="W67">
        <v>35.911000000000001</v>
      </c>
      <c r="X67">
        <v>123.202375</v>
      </c>
      <c r="Y67">
        <v>0</v>
      </c>
      <c r="Z67">
        <v>0</v>
      </c>
      <c r="AA67">
        <v>28.09872</v>
      </c>
      <c r="AB67">
        <v>48.499828000000001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48.324460999999999</v>
      </c>
      <c r="AH67">
        <v>156.004604</v>
      </c>
      <c r="AI67">
        <v>0</v>
      </c>
      <c r="AJ67">
        <v>0</v>
      </c>
      <c r="AK67">
        <v>67.990881999999999</v>
      </c>
      <c r="AL67">
        <v>79.376220000000004</v>
      </c>
      <c r="AM67">
        <v>0</v>
      </c>
      <c r="AN67">
        <v>1.19116</v>
      </c>
      <c r="AO67">
        <v>0</v>
      </c>
      <c r="AP67">
        <v>6.4050000000000002</v>
      </c>
      <c r="AQ67">
        <v>0</v>
      </c>
      <c r="AR67">
        <v>35.328000000000003</v>
      </c>
      <c r="AS67">
        <v>37.890518999999998</v>
      </c>
      <c r="AT67">
        <v>20.001799999999999</v>
      </c>
      <c r="AU67">
        <v>0</v>
      </c>
      <c r="AV67">
        <v>48.878287</v>
      </c>
      <c r="AW67">
        <v>0</v>
      </c>
      <c r="AX67">
        <v>0</v>
      </c>
      <c r="AY67">
        <v>8.3406509999999994</v>
      </c>
      <c r="AZ67">
        <v>5.6210930000000001</v>
      </c>
      <c r="BA67">
        <v>6.0216820000000002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3203.867631000001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76.241352000000006</v>
      </c>
      <c r="H68">
        <v>0</v>
      </c>
      <c r="I68">
        <v>0</v>
      </c>
      <c r="J68">
        <v>73.323684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399.375</v>
      </c>
      <c r="V68">
        <v>16.701072</v>
      </c>
      <c r="W68">
        <v>35.911000000000001</v>
      </c>
      <c r="X68">
        <v>123.202375</v>
      </c>
      <c r="Y68">
        <v>0</v>
      </c>
      <c r="Z68">
        <v>0</v>
      </c>
      <c r="AA68">
        <v>42.14808</v>
      </c>
      <c r="AB68">
        <v>48.499828000000001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48.324460999999999</v>
      </c>
      <c r="AH68">
        <v>156.004604</v>
      </c>
      <c r="AI68">
        <v>0</v>
      </c>
      <c r="AJ68">
        <v>0</v>
      </c>
      <c r="AK68">
        <v>67.990881999999999</v>
      </c>
      <c r="AL68">
        <v>79.376220000000004</v>
      </c>
      <c r="AM68">
        <v>0</v>
      </c>
      <c r="AN68">
        <v>1.19116</v>
      </c>
      <c r="AO68">
        <v>0</v>
      </c>
      <c r="AP68">
        <v>6.4050000000000002</v>
      </c>
      <c r="AQ68">
        <v>0</v>
      </c>
      <c r="AR68">
        <v>35.328000000000003</v>
      </c>
      <c r="AS68">
        <v>37.890518999999998</v>
      </c>
      <c r="AT68">
        <v>20.001799999999999</v>
      </c>
      <c r="AU68">
        <v>0</v>
      </c>
      <c r="AV68">
        <v>48.878287</v>
      </c>
      <c r="AW68">
        <v>0</v>
      </c>
      <c r="AX68">
        <v>0</v>
      </c>
      <c r="AY68">
        <v>8.3406509999999994</v>
      </c>
      <c r="AZ68">
        <v>6.3237290000000002</v>
      </c>
      <c r="BA68">
        <v>6.0216820000000002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3218.6196270000009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76.241352000000006</v>
      </c>
      <c r="H69">
        <v>0</v>
      </c>
      <c r="I69">
        <v>0</v>
      </c>
      <c r="J69">
        <v>73.323684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399.375</v>
      </c>
      <c r="V69">
        <v>16.701072</v>
      </c>
      <c r="W69">
        <v>35.911000000000001</v>
      </c>
      <c r="X69">
        <v>148.30237500000001</v>
      </c>
      <c r="Y69">
        <v>0</v>
      </c>
      <c r="Z69">
        <v>0</v>
      </c>
      <c r="AA69">
        <v>42.14808</v>
      </c>
      <c r="AB69">
        <v>36.816670999999999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48.324460999999999</v>
      </c>
      <c r="AH69">
        <v>156.004604</v>
      </c>
      <c r="AI69">
        <v>0</v>
      </c>
      <c r="AJ69">
        <v>0</v>
      </c>
      <c r="AK69">
        <v>67.990881999999999</v>
      </c>
      <c r="AL69">
        <v>79.376220000000004</v>
      </c>
      <c r="AM69">
        <v>0</v>
      </c>
      <c r="AN69">
        <v>1.19116</v>
      </c>
      <c r="AO69">
        <v>0</v>
      </c>
      <c r="AP69">
        <v>6.4050000000000002</v>
      </c>
      <c r="AQ69">
        <v>0</v>
      </c>
      <c r="AR69">
        <v>35.328000000000003</v>
      </c>
      <c r="AS69">
        <v>37.890518999999998</v>
      </c>
      <c r="AT69">
        <v>20.001799999999999</v>
      </c>
      <c r="AU69">
        <v>0</v>
      </c>
      <c r="AV69">
        <v>48.878287</v>
      </c>
      <c r="AW69">
        <v>0</v>
      </c>
      <c r="AX69">
        <v>0</v>
      </c>
      <c r="AY69">
        <v>8.3406509999999994</v>
      </c>
      <c r="AZ69">
        <v>6.9561019999999996</v>
      </c>
      <c r="BA69">
        <v>6.0216820000000002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3232.6688430000013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76.241352000000006</v>
      </c>
      <c r="H70">
        <v>0</v>
      </c>
      <c r="I70">
        <v>0</v>
      </c>
      <c r="J70">
        <v>73.323684</v>
      </c>
      <c r="K70">
        <v>688.71594700000003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399.375</v>
      </c>
      <c r="V70">
        <v>16.701072</v>
      </c>
      <c r="W70">
        <v>35.911000000000001</v>
      </c>
      <c r="X70">
        <v>148.30237500000001</v>
      </c>
      <c r="Y70">
        <v>0</v>
      </c>
      <c r="Z70">
        <v>0</v>
      </c>
      <c r="AA70">
        <v>42.14808</v>
      </c>
      <c r="AB70">
        <v>36.816670999999999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48.324460999999999</v>
      </c>
      <c r="AH70">
        <v>156.004604</v>
      </c>
      <c r="AI70">
        <v>0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6.4050000000000002</v>
      </c>
      <c r="AQ70">
        <v>0</v>
      </c>
      <c r="AR70">
        <v>35.328000000000003</v>
      </c>
      <c r="AS70">
        <v>37.890518999999998</v>
      </c>
      <c r="AT70">
        <v>20.001799999999999</v>
      </c>
      <c r="AU70">
        <v>0</v>
      </c>
      <c r="AV70">
        <v>48.617603000000003</v>
      </c>
      <c r="AW70">
        <v>0</v>
      </c>
      <c r="AX70">
        <v>0</v>
      </c>
      <c r="AY70">
        <v>8.3406509999999994</v>
      </c>
      <c r="AZ70">
        <v>6.9561019999999996</v>
      </c>
      <c r="BA70">
        <v>6.0216820000000002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3232.4081590000014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76.241352000000006</v>
      </c>
      <c r="H71">
        <v>0</v>
      </c>
      <c r="I71">
        <v>0</v>
      </c>
      <c r="J71">
        <v>73.323684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399.375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36.816670999999999</v>
      </c>
      <c r="AC71">
        <v>23.221852999999999</v>
      </c>
      <c r="AD71">
        <v>21.768069000000001</v>
      </c>
      <c r="AE71">
        <v>59.175403000000003</v>
      </c>
      <c r="AF71">
        <v>0</v>
      </c>
      <c r="AG71">
        <v>48.324460999999999</v>
      </c>
      <c r="AH71">
        <v>156.004604</v>
      </c>
      <c r="AI71">
        <v>4.2720909999999996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6.4050000000000002</v>
      </c>
      <c r="AQ71">
        <v>0</v>
      </c>
      <c r="AR71">
        <v>41.951999999999998</v>
      </c>
      <c r="AS71">
        <v>37.890518999999998</v>
      </c>
      <c r="AT71">
        <v>20.001799999999999</v>
      </c>
      <c r="AU71">
        <v>0</v>
      </c>
      <c r="AV71">
        <v>48.617603000000003</v>
      </c>
      <c r="AW71">
        <v>0</v>
      </c>
      <c r="AX71">
        <v>0</v>
      </c>
      <c r="AY71">
        <v>8.3406509999999994</v>
      </c>
      <c r="AZ71">
        <v>6.9561019999999996</v>
      </c>
      <c r="BA71">
        <v>6.0216820000000002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3262.3250500000013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76.241352000000006</v>
      </c>
      <c r="H72">
        <v>0</v>
      </c>
      <c r="I72">
        <v>0</v>
      </c>
      <c r="J72">
        <v>73.323684</v>
      </c>
      <c r="K72">
        <v>688.71594700000003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399.375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36.816670999999999</v>
      </c>
      <c r="AC72">
        <v>23.221852999999999</v>
      </c>
      <c r="AD72">
        <v>21.768069000000001</v>
      </c>
      <c r="AE72">
        <v>59.175403000000003</v>
      </c>
      <c r="AF72">
        <v>0</v>
      </c>
      <c r="AG72">
        <v>48.324460999999999</v>
      </c>
      <c r="AH72">
        <v>144.86141799999999</v>
      </c>
      <c r="AI72">
        <v>4.2720909999999996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6.4050000000000002</v>
      </c>
      <c r="AQ72">
        <v>0</v>
      </c>
      <c r="AR72">
        <v>41.951999999999998</v>
      </c>
      <c r="AS72">
        <v>37.890518999999998</v>
      </c>
      <c r="AT72">
        <v>20.001799999999999</v>
      </c>
      <c r="AU72">
        <v>0</v>
      </c>
      <c r="AV72">
        <v>48.617603000000003</v>
      </c>
      <c r="AW72">
        <v>0</v>
      </c>
      <c r="AX72">
        <v>0</v>
      </c>
      <c r="AY72">
        <v>8.3406509999999994</v>
      </c>
      <c r="AZ72">
        <v>6.9561019999999996</v>
      </c>
      <c r="BA72">
        <v>5.5904610000000003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3250.7506430000008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76.241352000000006</v>
      </c>
      <c r="H73">
        <v>0</v>
      </c>
      <c r="I73">
        <v>0</v>
      </c>
      <c r="J73">
        <v>73.323684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399.375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36.816670999999999</v>
      </c>
      <c r="AC73">
        <v>23.221852999999999</v>
      </c>
      <c r="AD73">
        <v>21.768069000000001</v>
      </c>
      <c r="AE73">
        <v>59.175403000000003</v>
      </c>
      <c r="AF73">
        <v>0</v>
      </c>
      <c r="AG73">
        <v>48.324460999999999</v>
      </c>
      <c r="AH73">
        <v>144.86141799999999</v>
      </c>
      <c r="AI73">
        <v>4.2720909999999996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6.4050000000000002</v>
      </c>
      <c r="AQ73">
        <v>0</v>
      </c>
      <c r="AR73">
        <v>41.951999999999998</v>
      </c>
      <c r="AS73">
        <v>37.890518999999998</v>
      </c>
      <c r="AT73">
        <v>20.001799999999999</v>
      </c>
      <c r="AU73">
        <v>0</v>
      </c>
      <c r="AV73">
        <v>48.617603000000003</v>
      </c>
      <c r="AW73">
        <v>0</v>
      </c>
      <c r="AX73">
        <v>0</v>
      </c>
      <c r="AY73">
        <v>8.3406509999999994</v>
      </c>
      <c r="AZ73">
        <v>6.9561019999999996</v>
      </c>
      <c r="BA73">
        <v>5.5904610000000003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3256.1421830000013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76.241352000000006</v>
      </c>
      <c r="H74">
        <v>0</v>
      </c>
      <c r="I74">
        <v>0</v>
      </c>
      <c r="J74">
        <v>73.323684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399.375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36.816670999999999</v>
      </c>
      <c r="AC74">
        <v>23.221852999999999</v>
      </c>
      <c r="AD74">
        <v>21.768069000000001</v>
      </c>
      <c r="AE74">
        <v>59.175403000000003</v>
      </c>
      <c r="AF74">
        <v>0</v>
      </c>
      <c r="AG74">
        <v>48.324460999999999</v>
      </c>
      <c r="AH74">
        <v>144.86141799999999</v>
      </c>
      <c r="AI74">
        <v>7.6287349999999998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6.4050000000000002</v>
      </c>
      <c r="AQ74">
        <v>0</v>
      </c>
      <c r="AR74">
        <v>41.951999999999998</v>
      </c>
      <c r="AS74">
        <v>37.890518999999998</v>
      </c>
      <c r="AT74">
        <v>20.001799999999999</v>
      </c>
      <c r="AU74">
        <v>0</v>
      </c>
      <c r="AV74">
        <v>48.617603000000003</v>
      </c>
      <c r="AW74">
        <v>0</v>
      </c>
      <c r="AX74">
        <v>0</v>
      </c>
      <c r="AY74">
        <v>8.3406509999999994</v>
      </c>
      <c r="AZ74">
        <v>6.9561019999999996</v>
      </c>
      <c r="BA74">
        <v>5.5904610000000003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3259.4988270000008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76.241352000000006</v>
      </c>
      <c r="H75">
        <v>0</v>
      </c>
      <c r="I75">
        <v>0</v>
      </c>
      <c r="J75">
        <v>73.323684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399.375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36.816670999999999</v>
      </c>
      <c r="AC75">
        <v>23.221852999999999</v>
      </c>
      <c r="AD75">
        <v>21.768069000000001</v>
      </c>
      <c r="AE75">
        <v>59.175403000000003</v>
      </c>
      <c r="AF75">
        <v>0</v>
      </c>
      <c r="AG75">
        <v>48.324460999999999</v>
      </c>
      <c r="AH75">
        <v>144.86141799999999</v>
      </c>
      <c r="AI75">
        <v>12.205976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4.3554000000000004</v>
      </c>
      <c r="AQ75">
        <v>0</v>
      </c>
      <c r="AR75">
        <v>41.951999999999998</v>
      </c>
      <c r="AS75">
        <v>37.890518999999998</v>
      </c>
      <c r="AT75">
        <v>20.001799999999999</v>
      </c>
      <c r="AU75">
        <v>0</v>
      </c>
      <c r="AV75">
        <v>48.878287</v>
      </c>
      <c r="AW75">
        <v>0</v>
      </c>
      <c r="AX75">
        <v>0</v>
      </c>
      <c r="AY75">
        <v>8.3406509999999994</v>
      </c>
      <c r="AZ75">
        <v>9.2748030000000004</v>
      </c>
      <c r="BA75">
        <v>5.5904610000000003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3264.6058530000009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76.241352000000006</v>
      </c>
      <c r="H76">
        <v>0</v>
      </c>
      <c r="I76">
        <v>0</v>
      </c>
      <c r="J76">
        <v>73.323684999999998</v>
      </c>
      <c r="K76">
        <v>688.71594700000003</v>
      </c>
      <c r="L76">
        <v>482.44379900000001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399.375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36.816670999999999</v>
      </c>
      <c r="AC76">
        <v>23.221852999999999</v>
      </c>
      <c r="AD76">
        <v>32.652102999999997</v>
      </c>
      <c r="AE76">
        <v>59.175403000000003</v>
      </c>
      <c r="AF76">
        <v>0</v>
      </c>
      <c r="AG76">
        <v>48.324460999999999</v>
      </c>
      <c r="AH76">
        <v>144.86141799999999</v>
      </c>
      <c r="AI76">
        <v>59.504133000000003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4.3554000000000004</v>
      </c>
      <c r="AQ76">
        <v>0</v>
      </c>
      <c r="AR76">
        <v>41.951999999999998</v>
      </c>
      <c r="AS76">
        <v>37.890518999999998</v>
      </c>
      <c r="AT76">
        <v>20.001799999999999</v>
      </c>
      <c r="AU76">
        <v>0</v>
      </c>
      <c r="AV76">
        <v>48.878287</v>
      </c>
      <c r="AW76">
        <v>0</v>
      </c>
      <c r="AX76">
        <v>0</v>
      </c>
      <c r="AY76">
        <v>8.3406509999999994</v>
      </c>
      <c r="AZ76">
        <v>9.2748030000000004</v>
      </c>
      <c r="BA76">
        <v>5.5904610000000003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3320.4239070000003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76.241352000000006</v>
      </c>
      <c r="H77">
        <v>0</v>
      </c>
      <c r="I77">
        <v>0</v>
      </c>
      <c r="J77">
        <v>73.323684</v>
      </c>
      <c r="K77">
        <v>688.71594700000003</v>
      </c>
      <c r="L77">
        <v>482.44379900000001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399.375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36.816670999999999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48.324460999999999</v>
      </c>
      <c r="AH77">
        <v>144.86141799999999</v>
      </c>
      <c r="AI77">
        <v>59.504133000000003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4.3554000000000004</v>
      </c>
      <c r="AQ77">
        <v>0</v>
      </c>
      <c r="AR77">
        <v>41.951999999999998</v>
      </c>
      <c r="AS77">
        <v>37.890518999999998</v>
      </c>
      <c r="AT77">
        <v>20.001799999999999</v>
      </c>
      <c r="AU77">
        <v>0</v>
      </c>
      <c r="AV77">
        <v>48.878287</v>
      </c>
      <c r="AW77">
        <v>0</v>
      </c>
      <c r="AX77">
        <v>0</v>
      </c>
      <c r="AY77">
        <v>8.3406509999999994</v>
      </c>
      <c r="AZ77">
        <v>9.2748030000000004</v>
      </c>
      <c r="BA77">
        <v>5.5904610000000003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3342.91734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76.241352000000006</v>
      </c>
      <c r="H78">
        <v>0</v>
      </c>
      <c r="I78">
        <v>0</v>
      </c>
      <c r="J78">
        <v>73.323684</v>
      </c>
      <c r="K78">
        <v>688.71594700000003</v>
      </c>
      <c r="L78">
        <v>482.44379900000001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399.375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48.324460999999999</v>
      </c>
      <c r="AH78">
        <v>165.14201700000001</v>
      </c>
      <c r="AI78">
        <v>59.504133000000003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1.19116</v>
      </c>
      <c r="AO78">
        <v>0</v>
      </c>
      <c r="AP78">
        <v>4.3554000000000004</v>
      </c>
      <c r="AQ78">
        <v>0</v>
      </c>
      <c r="AR78">
        <v>41.951999999999998</v>
      </c>
      <c r="AS78">
        <v>39.149701999999998</v>
      </c>
      <c r="AT78">
        <v>20.001799999999999</v>
      </c>
      <c r="AU78">
        <v>0</v>
      </c>
      <c r="AV78">
        <v>48.878287</v>
      </c>
      <c r="AW78">
        <v>0</v>
      </c>
      <c r="AX78">
        <v>0</v>
      </c>
      <c r="AY78">
        <v>8.4922989999999992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3396.4368310000009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76.241353000000004</v>
      </c>
      <c r="H79">
        <v>0</v>
      </c>
      <c r="I79">
        <v>0</v>
      </c>
      <c r="J79">
        <v>73.323684</v>
      </c>
      <c r="K79">
        <v>688.71594700000003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399.375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48.324460999999999</v>
      </c>
      <c r="AH79">
        <v>165.14201700000001</v>
      </c>
      <c r="AI79">
        <v>59.504133000000003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1.19116</v>
      </c>
      <c r="AO79">
        <v>0</v>
      </c>
      <c r="AP79">
        <v>8.8389000000000006</v>
      </c>
      <c r="AQ79">
        <v>0</v>
      </c>
      <c r="AR79">
        <v>41.951999999999998</v>
      </c>
      <c r="AS79">
        <v>39.149701999999998</v>
      </c>
      <c r="AT79">
        <v>20.001799999999999</v>
      </c>
      <c r="AU79">
        <v>0</v>
      </c>
      <c r="AV79">
        <v>48.878287</v>
      </c>
      <c r="AW79">
        <v>0</v>
      </c>
      <c r="AX79">
        <v>0</v>
      </c>
      <c r="AY79">
        <v>8.4922989999999992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3350.4203320000006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76.241352000000006</v>
      </c>
      <c r="H80">
        <v>0</v>
      </c>
      <c r="I80">
        <v>0</v>
      </c>
      <c r="J80">
        <v>63.818762</v>
      </c>
      <c r="K80">
        <v>688.71594700000003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399.375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48.324460999999999</v>
      </c>
      <c r="AH80">
        <v>165.14201700000001</v>
      </c>
      <c r="AI80">
        <v>59.504133000000003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1.19116</v>
      </c>
      <c r="AO80">
        <v>0</v>
      </c>
      <c r="AP80">
        <v>8.8389000000000006</v>
      </c>
      <c r="AQ80">
        <v>0</v>
      </c>
      <c r="AR80">
        <v>41.951999999999998</v>
      </c>
      <c r="AS80">
        <v>39.149701999999998</v>
      </c>
      <c r="AT80">
        <v>20.001799999999999</v>
      </c>
      <c r="AU80">
        <v>0</v>
      </c>
      <c r="AV80">
        <v>48.878287</v>
      </c>
      <c r="AW80">
        <v>0</v>
      </c>
      <c r="AX80">
        <v>0</v>
      </c>
      <c r="AY80">
        <v>8.4922989999999992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3340.9154090000011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76.241353000000004</v>
      </c>
      <c r="H81">
        <v>0</v>
      </c>
      <c r="I81">
        <v>0</v>
      </c>
      <c r="J81">
        <v>63.818762</v>
      </c>
      <c r="K81">
        <v>648.11594700000001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399.375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48.324460999999999</v>
      </c>
      <c r="AH81">
        <v>165.14201700000001</v>
      </c>
      <c r="AI81">
        <v>59.504133000000003</v>
      </c>
      <c r="AJ81">
        <v>0</v>
      </c>
      <c r="AK81">
        <v>67.990881999999999</v>
      </c>
      <c r="AL81">
        <v>79.376220000000004</v>
      </c>
      <c r="AM81">
        <v>18.838674000000001</v>
      </c>
      <c r="AN81">
        <v>1.19116</v>
      </c>
      <c r="AO81">
        <v>0</v>
      </c>
      <c r="AP81">
        <v>1.7934000000000001</v>
      </c>
      <c r="AQ81">
        <v>0</v>
      </c>
      <c r="AR81">
        <v>41.951999999999998</v>
      </c>
      <c r="AS81">
        <v>39.149701999999998</v>
      </c>
      <c r="AT81">
        <v>20.001799999999999</v>
      </c>
      <c r="AU81">
        <v>0</v>
      </c>
      <c r="AV81">
        <v>48.878287</v>
      </c>
      <c r="AW81">
        <v>0</v>
      </c>
      <c r="AX81">
        <v>0</v>
      </c>
      <c r="AY81">
        <v>8.4922989999999992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3293.2699100000009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76.241353000000004</v>
      </c>
      <c r="H82">
        <v>0</v>
      </c>
      <c r="I82">
        <v>0</v>
      </c>
      <c r="J82">
        <v>63.818762</v>
      </c>
      <c r="K82">
        <v>656.11594700000001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399.375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48.324460999999999</v>
      </c>
      <c r="AH82">
        <v>165.14201700000001</v>
      </c>
      <c r="AI82">
        <v>7.6287349999999998</v>
      </c>
      <c r="AJ82">
        <v>0</v>
      </c>
      <c r="AK82">
        <v>67.990881999999999</v>
      </c>
      <c r="AL82">
        <v>79.376220000000004</v>
      </c>
      <c r="AM82">
        <v>18.838674000000001</v>
      </c>
      <c r="AN82">
        <v>1.19116</v>
      </c>
      <c r="AO82">
        <v>0</v>
      </c>
      <c r="AP82">
        <v>1.7934000000000001</v>
      </c>
      <c r="AQ82">
        <v>0</v>
      </c>
      <c r="AR82">
        <v>41.951999999999998</v>
      </c>
      <c r="AS82">
        <v>39.149701999999998</v>
      </c>
      <c r="AT82">
        <v>20.001799999999999</v>
      </c>
      <c r="AU82">
        <v>0</v>
      </c>
      <c r="AV82">
        <v>49.529997999999999</v>
      </c>
      <c r="AW82">
        <v>0</v>
      </c>
      <c r="AX82">
        <v>0</v>
      </c>
      <c r="AY82">
        <v>8.4922989999999992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3250.0462230000007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76.241354000000001</v>
      </c>
      <c r="H83">
        <v>0</v>
      </c>
      <c r="I83">
        <v>0</v>
      </c>
      <c r="J83">
        <v>63.818762</v>
      </c>
      <c r="K83">
        <v>656.11594700000001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399.375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48.324460999999999</v>
      </c>
      <c r="AH83">
        <v>165.14201700000001</v>
      </c>
      <c r="AI83">
        <v>4.2720909999999996</v>
      </c>
      <c r="AJ83">
        <v>0</v>
      </c>
      <c r="AK83">
        <v>67.990881999999999</v>
      </c>
      <c r="AL83">
        <v>79.376220000000004</v>
      </c>
      <c r="AM83">
        <v>18.838674000000001</v>
      </c>
      <c r="AN83">
        <v>1.19116</v>
      </c>
      <c r="AO83">
        <v>0</v>
      </c>
      <c r="AP83">
        <v>1.7934000000000001</v>
      </c>
      <c r="AQ83">
        <v>0</v>
      </c>
      <c r="AR83">
        <v>35.328000000000003</v>
      </c>
      <c r="AS83">
        <v>39.149701999999998</v>
      </c>
      <c r="AT83">
        <v>20.001799999999999</v>
      </c>
      <c r="AU83">
        <v>0</v>
      </c>
      <c r="AV83">
        <v>49.529997999999999</v>
      </c>
      <c r="AW83">
        <v>0</v>
      </c>
      <c r="AX83">
        <v>0</v>
      </c>
      <c r="AY83">
        <v>8.4922989999999992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3240.0655800000004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76.241354000000001</v>
      </c>
      <c r="H84">
        <v>0</v>
      </c>
      <c r="I84">
        <v>0</v>
      </c>
      <c r="J84">
        <v>63.818762</v>
      </c>
      <c r="K84">
        <v>656.11594700000001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399.375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48.324460999999999</v>
      </c>
      <c r="AH84">
        <v>165.14201700000001</v>
      </c>
      <c r="AI84">
        <v>4.2720909999999996</v>
      </c>
      <c r="AJ84">
        <v>0</v>
      </c>
      <c r="AK84">
        <v>67.990881999999999</v>
      </c>
      <c r="AL84">
        <v>79.376220000000004</v>
      </c>
      <c r="AM84">
        <v>18.838674000000001</v>
      </c>
      <c r="AN84">
        <v>1.19116</v>
      </c>
      <c r="AO84">
        <v>0</v>
      </c>
      <c r="AP84">
        <v>1.7934000000000001</v>
      </c>
      <c r="AQ84">
        <v>0</v>
      </c>
      <c r="AR84">
        <v>35.328000000000003</v>
      </c>
      <c r="AS84">
        <v>39.149701999999998</v>
      </c>
      <c r="AT84">
        <v>20.001799999999999</v>
      </c>
      <c r="AU84">
        <v>0</v>
      </c>
      <c r="AV84">
        <v>49.529997999999999</v>
      </c>
      <c r="AW84">
        <v>0</v>
      </c>
      <c r="AX84">
        <v>0</v>
      </c>
      <c r="AY84">
        <v>8.4922989999999992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3240.0655800000004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76.241354000000001</v>
      </c>
      <c r="H85">
        <v>0</v>
      </c>
      <c r="I85">
        <v>0</v>
      </c>
      <c r="J85">
        <v>63.818762</v>
      </c>
      <c r="K85">
        <v>688.41594699999996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399.375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48.324460999999999</v>
      </c>
      <c r="AH85">
        <v>165.14201700000001</v>
      </c>
      <c r="AI85">
        <v>16.783217</v>
      </c>
      <c r="AJ85">
        <v>0</v>
      </c>
      <c r="AK85">
        <v>67.990881999999999</v>
      </c>
      <c r="AL85">
        <v>79.376220000000004</v>
      </c>
      <c r="AM85">
        <v>18.838674000000001</v>
      </c>
      <c r="AN85">
        <v>1.19116</v>
      </c>
      <c r="AO85">
        <v>0</v>
      </c>
      <c r="AP85">
        <v>1.7934000000000001</v>
      </c>
      <c r="AQ85">
        <v>0</v>
      </c>
      <c r="AR85">
        <v>35.328000000000003</v>
      </c>
      <c r="AS85">
        <v>39.149701999999998</v>
      </c>
      <c r="AT85">
        <v>20.001799999999999</v>
      </c>
      <c r="AU85">
        <v>0</v>
      </c>
      <c r="AV85">
        <v>49.529997999999999</v>
      </c>
      <c r="AW85">
        <v>0</v>
      </c>
      <c r="AX85">
        <v>0</v>
      </c>
      <c r="AY85">
        <v>8.4922989999999992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3284.8767060000005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76.241354000000001</v>
      </c>
      <c r="H86">
        <v>0</v>
      </c>
      <c r="I86">
        <v>0</v>
      </c>
      <c r="J86">
        <v>63.818762</v>
      </c>
      <c r="K86">
        <v>688.41594699999996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399.375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36.816670999999999</v>
      </c>
      <c r="AC86">
        <v>25.181425999999998</v>
      </c>
      <c r="AD86">
        <v>43.536136999999997</v>
      </c>
      <c r="AE86">
        <v>59.175403000000003</v>
      </c>
      <c r="AF86">
        <v>0</v>
      </c>
      <c r="AG86">
        <v>48.324460999999999</v>
      </c>
      <c r="AH86">
        <v>156.004604</v>
      </c>
      <c r="AI86">
        <v>16.783217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1.19116</v>
      </c>
      <c r="AO86">
        <v>0</v>
      </c>
      <c r="AP86">
        <v>1.7934000000000001</v>
      </c>
      <c r="AQ86">
        <v>0</v>
      </c>
      <c r="AR86">
        <v>35.328000000000003</v>
      </c>
      <c r="AS86">
        <v>37.890518999999998</v>
      </c>
      <c r="AT86">
        <v>20.001799999999999</v>
      </c>
      <c r="AU86">
        <v>0</v>
      </c>
      <c r="AV86">
        <v>49.529997999999999</v>
      </c>
      <c r="AW86">
        <v>0</v>
      </c>
      <c r="AX86">
        <v>0</v>
      </c>
      <c r="AY86">
        <v>8.3406509999999994</v>
      </c>
      <c r="AZ86">
        <v>9.2748030000000004</v>
      </c>
      <c r="BA86">
        <v>6.0216820000000002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3236.3342100000009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76.241354000000001</v>
      </c>
      <c r="H87">
        <v>0</v>
      </c>
      <c r="I87">
        <v>0</v>
      </c>
      <c r="J87">
        <v>63.818762</v>
      </c>
      <c r="K87">
        <v>688.41594699999996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399.375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48.324460999999999</v>
      </c>
      <c r="AH87">
        <v>156.004604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1.19116</v>
      </c>
      <c r="AO87">
        <v>0</v>
      </c>
      <c r="AP87">
        <v>1.7934000000000001</v>
      </c>
      <c r="AQ87">
        <v>0</v>
      </c>
      <c r="AR87">
        <v>35.328000000000003</v>
      </c>
      <c r="AS87">
        <v>37.890518999999998</v>
      </c>
      <c r="AT87">
        <v>20.001799999999999</v>
      </c>
      <c r="AU87">
        <v>0</v>
      </c>
      <c r="AV87">
        <v>49.529997999999999</v>
      </c>
      <c r="AW87">
        <v>0</v>
      </c>
      <c r="AX87">
        <v>0</v>
      </c>
      <c r="AY87">
        <v>8.3406509999999994</v>
      </c>
      <c r="AZ87">
        <v>9.2748030000000004</v>
      </c>
      <c r="BA87">
        <v>6.0216820000000002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3257.6671940000006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76.241354000000001</v>
      </c>
      <c r="H88">
        <v>0</v>
      </c>
      <c r="I88">
        <v>0</v>
      </c>
      <c r="J88">
        <v>63.818762</v>
      </c>
      <c r="K88">
        <v>688.41594699999996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399.375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48.324460999999999</v>
      </c>
      <c r="AH88">
        <v>156.004604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1.19116</v>
      </c>
      <c r="AO88">
        <v>0</v>
      </c>
      <c r="AP88">
        <v>8.8389000000000006</v>
      </c>
      <c r="AQ88">
        <v>0</v>
      </c>
      <c r="AR88">
        <v>35.328000000000003</v>
      </c>
      <c r="AS88">
        <v>37.890518999999998</v>
      </c>
      <c r="AT88">
        <v>20.001799999999999</v>
      </c>
      <c r="AU88">
        <v>0</v>
      </c>
      <c r="AV88">
        <v>49.529997999999999</v>
      </c>
      <c r="AW88">
        <v>0</v>
      </c>
      <c r="AX88">
        <v>0</v>
      </c>
      <c r="AY88">
        <v>8.3406509999999994</v>
      </c>
      <c r="AZ88">
        <v>9.2748030000000004</v>
      </c>
      <c r="BA88">
        <v>6.0216820000000002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3264.7126940000007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76.241354000000001</v>
      </c>
      <c r="H89">
        <v>0</v>
      </c>
      <c r="I89">
        <v>0</v>
      </c>
      <c r="J89">
        <v>73.323684</v>
      </c>
      <c r="K89">
        <v>688.41594699999996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399.375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48.324460999999999</v>
      </c>
      <c r="AH89">
        <v>156.004604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8.8389000000000006</v>
      </c>
      <c r="AQ89">
        <v>0</v>
      </c>
      <c r="AR89">
        <v>35.328000000000003</v>
      </c>
      <c r="AS89">
        <v>37.890518999999998</v>
      </c>
      <c r="AT89">
        <v>20.001799999999999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9.2748030000000004</v>
      </c>
      <c r="BA89">
        <v>6.0216820000000002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3274.2176160000008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76.241354000000001</v>
      </c>
      <c r="H90">
        <v>0</v>
      </c>
      <c r="I90">
        <v>0</v>
      </c>
      <c r="J90">
        <v>73.323684</v>
      </c>
      <c r="K90">
        <v>688.41594699999996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399.375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48.324460999999999</v>
      </c>
      <c r="AH90">
        <v>165.14201700000001</v>
      </c>
      <c r="AI90">
        <v>16.783217</v>
      </c>
      <c r="AJ90">
        <v>0</v>
      </c>
      <c r="AK90">
        <v>67.990881999999999</v>
      </c>
      <c r="AL90">
        <v>79.376220000000004</v>
      </c>
      <c r="AM90">
        <v>18.838674000000001</v>
      </c>
      <c r="AN90">
        <v>1.19116</v>
      </c>
      <c r="AO90">
        <v>0</v>
      </c>
      <c r="AP90">
        <v>1.7934000000000001</v>
      </c>
      <c r="AQ90">
        <v>0</v>
      </c>
      <c r="AR90">
        <v>35.328000000000003</v>
      </c>
      <c r="AS90">
        <v>39.149701999999998</v>
      </c>
      <c r="AT90">
        <v>20.001799999999999</v>
      </c>
      <c r="AU90">
        <v>0</v>
      </c>
      <c r="AV90">
        <v>50.181708999999998</v>
      </c>
      <c r="AW90">
        <v>0</v>
      </c>
      <c r="AX90">
        <v>0</v>
      </c>
      <c r="AY90">
        <v>8.4922989999999992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3295.0333390000005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76.241354000000001</v>
      </c>
      <c r="H91">
        <v>0</v>
      </c>
      <c r="I91">
        <v>0</v>
      </c>
      <c r="J91">
        <v>73.323684</v>
      </c>
      <c r="K91">
        <v>688.41594699999996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399.375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48.324460999999999</v>
      </c>
      <c r="AH91">
        <v>165.14201700000001</v>
      </c>
      <c r="AI91">
        <v>16.783217</v>
      </c>
      <c r="AJ91">
        <v>0</v>
      </c>
      <c r="AK91">
        <v>67.990881999999999</v>
      </c>
      <c r="AL91">
        <v>79.376220000000004</v>
      </c>
      <c r="AM91">
        <v>18.838674000000001</v>
      </c>
      <c r="AN91">
        <v>1.19116</v>
      </c>
      <c r="AO91">
        <v>0</v>
      </c>
      <c r="AP91">
        <v>1.7934000000000001</v>
      </c>
      <c r="AQ91">
        <v>0</v>
      </c>
      <c r="AR91">
        <v>36.432000000000002</v>
      </c>
      <c r="AS91">
        <v>39.149701999999998</v>
      </c>
      <c r="AT91">
        <v>20.001799999999999</v>
      </c>
      <c r="AU91">
        <v>0</v>
      </c>
      <c r="AV91">
        <v>50.181708999999998</v>
      </c>
      <c r="AW91">
        <v>0</v>
      </c>
      <c r="AX91">
        <v>0</v>
      </c>
      <c r="AY91">
        <v>8.4922989999999992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3296.1373390000003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76.241354000000001</v>
      </c>
      <c r="H92">
        <v>0</v>
      </c>
      <c r="I92">
        <v>0</v>
      </c>
      <c r="J92">
        <v>73.323684</v>
      </c>
      <c r="K92">
        <v>688.41594699999996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399.375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48.324460999999999</v>
      </c>
      <c r="AH92">
        <v>165.14201700000001</v>
      </c>
      <c r="AI92">
        <v>16.783217</v>
      </c>
      <c r="AJ92">
        <v>0</v>
      </c>
      <c r="AK92">
        <v>67.990881999999999</v>
      </c>
      <c r="AL92">
        <v>79.376220000000004</v>
      </c>
      <c r="AM92">
        <v>18.838674000000001</v>
      </c>
      <c r="AN92">
        <v>1.19116</v>
      </c>
      <c r="AO92">
        <v>0</v>
      </c>
      <c r="AP92">
        <v>1.7934000000000001</v>
      </c>
      <c r="AQ92">
        <v>0</v>
      </c>
      <c r="AR92">
        <v>36.432000000000002</v>
      </c>
      <c r="AS92">
        <v>39.149701999999998</v>
      </c>
      <c r="AT92">
        <v>20.001799999999999</v>
      </c>
      <c r="AU92">
        <v>0</v>
      </c>
      <c r="AV92">
        <v>50.181708999999998</v>
      </c>
      <c r="AW92">
        <v>0</v>
      </c>
      <c r="AX92">
        <v>0</v>
      </c>
      <c r="AY92">
        <v>8.4922989999999992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3296.1373390000003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76.241354000000001</v>
      </c>
      <c r="H93">
        <v>0</v>
      </c>
      <c r="I93">
        <v>0</v>
      </c>
      <c r="J93">
        <v>73.323684</v>
      </c>
      <c r="K93">
        <v>688.41594699999996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399.375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48.324460999999999</v>
      </c>
      <c r="AH93">
        <v>165.14201700000001</v>
      </c>
      <c r="AI93">
        <v>16.783217</v>
      </c>
      <c r="AJ93">
        <v>0</v>
      </c>
      <c r="AK93">
        <v>67.990881999999999</v>
      </c>
      <c r="AL93">
        <v>79.376220000000004</v>
      </c>
      <c r="AM93">
        <v>18.838674000000001</v>
      </c>
      <c r="AN93">
        <v>1.19116</v>
      </c>
      <c r="AO93">
        <v>0</v>
      </c>
      <c r="AP93">
        <v>1.7934000000000001</v>
      </c>
      <c r="AQ93">
        <v>0</v>
      </c>
      <c r="AR93">
        <v>36.432000000000002</v>
      </c>
      <c r="AS93">
        <v>39.149701999999998</v>
      </c>
      <c r="AT93">
        <v>20.001799999999999</v>
      </c>
      <c r="AU93">
        <v>0</v>
      </c>
      <c r="AV93">
        <v>50.181708999999998</v>
      </c>
      <c r="AW93">
        <v>0</v>
      </c>
      <c r="AX93">
        <v>0</v>
      </c>
      <c r="AY93">
        <v>8.4922989999999992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3296.1373390000003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76.241354000000001</v>
      </c>
      <c r="H94">
        <v>0</v>
      </c>
      <c r="I94">
        <v>0</v>
      </c>
      <c r="J94">
        <v>73.323684</v>
      </c>
      <c r="K94">
        <v>688.41594699999996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399.375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48.324460999999999</v>
      </c>
      <c r="AH94">
        <v>156.004604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1.7934000000000001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9.2748030000000004</v>
      </c>
      <c r="BA94">
        <v>6.0216820000000002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3272.148627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76.241354000000001</v>
      </c>
      <c r="H95">
        <v>0</v>
      </c>
      <c r="I95">
        <v>0</v>
      </c>
      <c r="J95">
        <v>73.323684</v>
      </c>
      <c r="K95">
        <v>688.41594699999996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399.375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48.324460999999999</v>
      </c>
      <c r="AH95">
        <v>156.004604</v>
      </c>
      <c r="AI95">
        <v>16.783217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1.7934000000000001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50.181708999999998</v>
      </c>
      <c r="AW95">
        <v>0</v>
      </c>
      <c r="AX95">
        <v>0</v>
      </c>
      <c r="AY95">
        <v>8.3406509999999994</v>
      </c>
      <c r="AZ95">
        <v>9.2748030000000004</v>
      </c>
      <c r="BA95">
        <v>6.0216820000000002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3272.148627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76.241354000000001</v>
      </c>
      <c r="H96">
        <v>0</v>
      </c>
      <c r="I96">
        <v>0</v>
      </c>
      <c r="J96">
        <v>73.323684</v>
      </c>
      <c r="K96">
        <v>688.41594699999996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399.375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48.324460999999999</v>
      </c>
      <c r="AH96">
        <v>156.004604</v>
      </c>
      <c r="AI96">
        <v>16.783217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1.7934000000000001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50.181708999999998</v>
      </c>
      <c r="AW96">
        <v>0</v>
      </c>
      <c r="AX96">
        <v>0</v>
      </c>
      <c r="AY96">
        <v>8.3406509999999994</v>
      </c>
      <c r="AZ96">
        <v>9.2748030000000004</v>
      </c>
      <c r="BA96">
        <v>6.0216820000000002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3272.148627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76.241354000000001</v>
      </c>
      <c r="H97">
        <v>0</v>
      </c>
      <c r="I97">
        <v>0</v>
      </c>
      <c r="J97">
        <v>73.323684</v>
      </c>
      <c r="K97">
        <v>688.41594699999996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399.375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48.324460999999999</v>
      </c>
      <c r="AH97">
        <v>156.004604</v>
      </c>
      <c r="AI97">
        <v>16.783217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0.51239999999999997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50.181708999999998</v>
      </c>
      <c r="AW97">
        <v>0</v>
      </c>
      <c r="AX97">
        <v>0</v>
      </c>
      <c r="AY97">
        <v>8.3406509999999994</v>
      </c>
      <c r="AZ97">
        <v>9.2748030000000004</v>
      </c>
      <c r="BA97">
        <v>6.0216820000000002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3270.8676270000001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76.241354000000001</v>
      </c>
      <c r="H98">
        <v>0</v>
      </c>
      <c r="I98">
        <v>0</v>
      </c>
      <c r="J98">
        <v>73.323684</v>
      </c>
      <c r="K98">
        <v>688.41594699999996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399.375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48.324460999999999</v>
      </c>
      <c r="AH98">
        <v>156.004604</v>
      </c>
      <c r="AI98">
        <v>16.783217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0.51239999999999997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50.181708999999998</v>
      </c>
      <c r="AW98">
        <v>0</v>
      </c>
      <c r="AX98">
        <v>0</v>
      </c>
      <c r="AY98">
        <v>8.3406509999999994</v>
      </c>
      <c r="AZ98">
        <v>9.2748030000000004</v>
      </c>
      <c r="BA98">
        <v>6.0216820000000002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3270.8676270000001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1.8937950817500002</v>
      </c>
      <c r="H99">
        <f t="shared" si="2"/>
        <v>0</v>
      </c>
      <c r="I99">
        <f t="shared" si="2"/>
        <v>0</v>
      </c>
      <c r="J99">
        <f t="shared" si="2"/>
        <v>1.7796608575000019</v>
      </c>
      <c r="K99">
        <f t="shared" si="2"/>
        <v>16.492707727999981</v>
      </c>
      <c r="L99">
        <f t="shared" si="2"/>
        <v>11.098651176000009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3.5325920957500081</v>
      </c>
      <c r="Q99">
        <f t="shared" si="2"/>
        <v>0.45594545549999954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9.5850000000000009</v>
      </c>
      <c r="V99">
        <f t="shared" si="2"/>
        <v>0.48795072799999978</v>
      </c>
      <c r="W99">
        <f t="shared" si="2"/>
        <v>1.0164390000000012</v>
      </c>
      <c r="X99">
        <f t="shared" si="2"/>
        <v>3.487681999999996</v>
      </c>
      <c r="Y99">
        <f t="shared" si="2"/>
        <v>0</v>
      </c>
      <c r="Z99">
        <f t="shared" si="2"/>
        <v>0.23182499999999992</v>
      </c>
      <c r="AA99">
        <f t="shared" si="2"/>
        <v>0.59250868999999939</v>
      </c>
      <c r="AB99">
        <f t="shared" si="2"/>
        <v>1.1347879795</v>
      </c>
      <c r="AC99">
        <f t="shared" si="2"/>
        <v>0.7871000152499994</v>
      </c>
      <c r="AD99">
        <f t="shared" si="2"/>
        <v>0.65576307249999988</v>
      </c>
      <c r="AE99">
        <f t="shared" si="2"/>
        <v>1.4202096720000026</v>
      </c>
      <c r="AF99">
        <f t="shared" si="2"/>
        <v>0</v>
      </c>
      <c r="AG99">
        <f t="shared" si="2"/>
        <v>1.1597870640000016</v>
      </c>
      <c r="AH99">
        <f t="shared" si="2"/>
        <v>3.6536835424999978</v>
      </c>
      <c r="AI99">
        <f t="shared" si="2"/>
        <v>0.27966942299999997</v>
      </c>
      <c r="AJ99">
        <f t="shared" si="2"/>
        <v>0</v>
      </c>
      <c r="AK99">
        <f t="shared" si="2"/>
        <v>1.6317811680000012</v>
      </c>
      <c r="AL99">
        <f t="shared" si="2"/>
        <v>1.9051512900000023</v>
      </c>
      <c r="AM99">
        <f t="shared" si="2"/>
        <v>0.14286311975000002</v>
      </c>
      <c r="AN99">
        <f t="shared" si="2"/>
        <v>2.8587839999999941E-2</v>
      </c>
      <c r="AO99">
        <f t="shared" si="2"/>
        <v>0</v>
      </c>
      <c r="AP99">
        <f t="shared" si="2"/>
        <v>9.5882850000000006E-2</v>
      </c>
      <c r="AQ99">
        <f t="shared" si="2"/>
        <v>0</v>
      </c>
      <c r="AR99">
        <f t="shared" si="2"/>
        <v>0.86029199999999995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1.1943246645000007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0.14052731825000003</v>
      </c>
      <c r="BA99">
        <f t="shared" si="3"/>
        <v>0.14076258250000007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77.876457291250034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2.7323729999999999</v>
      </c>
      <c r="H3">
        <v>0</v>
      </c>
      <c r="I3">
        <v>0</v>
      </c>
      <c r="J3">
        <v>3.9266239999999999</v>
      </c>
      <c r="K3">
        <v>688.41594699999996</v>
      </c>
      <c r="L3">
        <v>422.44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11.315149</v>
      </c>
      <c r="R3">
        <v>44.906624999999998</v>
      </c>
      <c r="S3">
        <v>27.638981000000001</v>
      </c>
      <c r="T3">
        <v>3.09</v>
      </c>
      <c r="U3">
        <v>399.375</v>
      </c>
      <c r="V3">
        <v>20.8</v>
      </c>
      <c r="W3">
        <v>44.31</v>
      </c>
      <c r="X3">
        <v>147.80160000000001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32.652102999999997</v>
      </c>
      <c r="AE3">
        <v>59.175403000000003</v>
      </c>
      <c r="AF3">
        <v>0</v>
      </c>
      <c r="AG3">
        <v>48.324460999999999</v>
      </c>
      <c r="AH3">
        <v>156.004604</v>
      </c>
      <c r="AI3">
        <v>0</v>
      </c>
      <c r="AJ3">
        <v>0</v>
      </c>
      <c r="AK3">
        <v>67.990881999999999</v>
      </c>
      <c r="AL3">
        <v>83.664000000000001</v>
      </c>
      <c r="AM3">
        <v>18.800616999999999</v>
      </c>
      <c r="AN3">
        <v>1.19116</v>
      </c>
      <c r="AO3">
        <v>0</v>
      </c>
      <c r="AP3">
        <v>1.1529</v>
      </c>
      <c r="AQ3">
        <v>0</v>
      </c>
      <c r="AR3">
        <v>33.119999999999997</v>
      </c>
      <c r="AS3">
        <v>37.890518999999998</v>
      </c>
      <c r="AT3">
        <v>19.01484</v>
      </c>
      <c r="AU3">
        <v>0</v>
      </c>
      <c r="AV3">
        <v>1.921845</v>
      </c>
      <c r="AW3">
        <v>0</v>
      </c>
      <c r="AX3">
        <v>0</v>
      </c>
      <c r="AY3">
        <v>8.3406509999999994</v>
      </c>
      <c r="AZ3">
        <v>9.2748030000000004</v>
      </c>
      <c r="BA3">
        <v>6.0216820000000002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3040.8317959999995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688.41594699999996</v>
      </c>
      <c r="L4">
        <v>422.44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11.315149</v>
      </c>
      <c r="R4">
        <v>44.906624999999998</v>
      </c>
      <c r="S4">
        <v>27.638981000000001</v>
      </c>
      <c r="T4">
        <v>3.09</v>
      </c>
      <c r="U4">
        <v>399.375</v>
      </c>
      <c r="V4">
        <v>20.8</v>
      </c>
      <c r="W4">
        <v>44.31</v>
      </c>
      <c r="X4">
        <v>147.80160000000001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32.652102999999997</v>
      </c>
      <c r="AE4">
        <v>59.175403000000003</v>
      </c>
      <c r="AF4">
        <v>0</v>
      </c>
      <c r="AG4">
        <v>48.324460999999999</v>
      </c>
      <c r="AH4">
        <v>156.004604</v>
      </c>
      <c r="AI4">
        <v>0</v>
      </c>
      <c r="AJ4">
        <v>0</v>
      </c>
      <c r="AK4">
        <v>67.990881999999999</v>
      </c>
      <c r="AL4">
        <v>83.664000000000001</v>
      </c>
      <c r="AM4">
        <v>18.800616999999999</v>
      </c>
      <c r="AN4">
        <v>1.19116</v>
      </c>
      <c r="AO4">
        <v>0</v>
      </c>
      <c r="AP4">
        <v>1.1529</v>
      </c>
      <c r="AQ4">
        <v>0</v>
      </c>
      <c r="AR4">
        <v>33.119999999999997</v>
      </c>
      <c r="AS4">
        <v>37.890518999999998</v>
      </c>
      <c r="AT4">
        <v>18.351897000000001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6.0216820000000002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3031.5880109999994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688.41594699999996</v>
      </c>
      <c r="L5">
        <v>422.10860000000002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11.315149</v>
      </c>
      <c r="R5">
        <v>44.906624999999998</v>
      </c>
      <c r="S5">
        <v>27.638981000000001</v>
      </c>
      <c r="T5">
        <v>3.09</v>
      </c>
      <c r="U5">
        <v>399.375</v>
      </c>
      <c r="V5">
        <v>20.8</v>
      </c>
      <c r="W5">
        <v>44.31</v>
      </c>
      <c r="X5">
        <v>147.80160000000001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32.652102999999997</v>
      </c>
      <c r="AE5">
        <v>59.175403000000003</v>
      </c>
      <c r="AF5">
        <v>0</v>
      </c>
      <c r="AG5">
        <v>48.324460999999999</v>
      </c>
      <c r="AH5">
        <v>156.004604</v>
      </c>
      <c r="AI5">
        <v>0</v>
      </c>
      <c r="AJ5">
        <v>0</v>
      </c>
      <c r="AK5">
        <v>67.990881999999999</v>
      </c>
      <c r="AL5">
        <v>83.664000000000001</v>
      </c>
      <c r="AM5">
        <v>18.800616999999999</v>
      </c>
      <c r="AN5">
        <v>1.19116</v>
      </c>
      <c r="AO5">
        <v>0</v>
      </c>
      <c r="AP5">
        <v>1.1529</v>
      </c>
      <c r="AQ5">
        <v>0</v>
      </c>
      <c r="AR5">
        <v>34.223999999999997</v>
      </c>
      <c r="AS5">
        <v>37.890518999999998</v>
      </c>
      <c r="AT5">
        <v>17.550785000000001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6.0216820000000002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3031.5594989999995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688.41594699999996</v>
      </c>
      <c r="L6">
        <v>422.10860000000002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11.315149</v>
      </c>
      <c r="R6">
        <v>44.906624999999998</v>
      </c>
      <c r="S6">
        <v>27.638981000000001</v>
      </c>
      <c r="T6">
        <v>3.09</v>
      </c>
      <c r="U6">
        <v>399.375</v>
      </c>
      <c r="V6">
        <v>20.8</v>
      </c>
      <c r="W6">
        <v>44.31</v>
      </c>
      <c r="X6">
        <v>147.80160000000001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32.652102999999997</v>
      </c>
      <c r="AE6">
        <v>59.175403000000003</v>
      </c>
      <c r="AF6">
        <v>0</v>
      </c>
      <c r="AG6">
        <v>48.324460999999999</v>
      </c>
      <c r="AH6">
        <v>156.004604</v>
      </c>
      <c r="AI6">
        <v>0</v>
      </c>
      <c r="AJ6">
        <v>0</v>
      </c>
      <c r="AK6">
        <v>67.990881999999999</v>
      </c>
      <c r="AL6">
        <v>83.664000000000001</v>
      </c>
      <c r="AM6">
        <v>18.800616999999999</v>
      </c>
      <c r="AN6">
        <v>1.19116</v>
      </c>
      <c r="AO6">
        <v>0</v>
      </c>
      <c r="AP6">
        <v>1.1529</v>
      </c>
      <c r="AQ6">
        <v>0</v>
      </c>
      <c r="AR6">
        <v>34.223999999999997</v>
      </c>
      <c r="AS6">
        <v>37.890518999999998</v>
      </c>
      <c r="AT6">
        <v>17.959441000000002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6.0216820000000002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3031.9681549999996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688.41594699999996</v>
      </c>
      <c r="L7">
        <v>422.10860000000002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11.315149</v>
      </c>
      <c r="R7">
        <v>44.906624999999998</v>
      </c>
      <c r="S7">
        <v>27.638981000000001</v>
      </c>
      <c r="T7">
        <v>3.09</v>
      </c>
      <c r="U7">
        <v>399.375</v>
      </c>
      <c r="V7">
        <v>20.8</v>
      </c>
      <c r="W7">
        <v>44.31</v>
      </c>
      <c r="X7">
        <v>147.80160000000001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48.324460999999999</v>
      </c>
      <c r="AH7">
        <v>156.004604</v>
      </c>
      <c r="AI7">
        <v>0</v>
      </c>
      <c r="AJ7">
        <v>0</v>
      </c>
      <c r="AK7">
        <v>67.990881999999999</v>
      </c>
      <c r="AL7">
        <v>83.664000000000001</v>
      </c>
      <c r="AM7">
        <v>12.559116</v>
      </c>
      <c r="AN7">
        <v>1.19116</v>
      </c>
      <c r="AO7">
        <v>0</v>
      </c>
      <c r="AP7">
        <v>1.1529</v>
      </c>
      <c r="AQ7">
        <v>0</v>
      </c>
      <c r="AR7">
        <v>34.223999999999997</v>
      </c>
      <c r="AS7">
        <v>37.890518999999998</v>
      </c>
      <c r="AT7">
        <v>17.979194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6.0216820000000002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3014.8623729999999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688.41594699999996</v>
      </c>
      <c r="L8">
        <v>422.10860000000002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11.315149</v>
      </c>
      <c r="R8">
        <v>44.906624999999998</v>
      </c>
      <c r="S8">
        <v>27.638981000000001</v>
      </c>
      <c r="T8">
        <v>3.09</v>
      </c>
      <c r="U8">
        <v>399.375</v>
      </c>
      <c r="V8">
        <v>20.8</v>
      </c>
      <c r="W8">
        <v>44.31</v>
      </c>
      <c r="X8">
        <v>147.80160000000001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48.324460999999999</v>
      </c>
      <c r="AH8">
        <v>156.004604</v>
      </c>
      <c r="AI8">
        <v>0</v>
      </c>
      <c r="AJ8">
        <v>0</v>
      </c>
      <c r="AK8">
        <v>67.990881999999999</v>
      </c>
      <c r="AL8">
        <v>83.664000000000001</v>
      </c>
      <c r="AM8">
        <v>12.559116</v>
      </c>
      <c r="AN8">
        <v>1.19116</v>
      </c>
      <c r="AO8">
        <v>0</v>
      </c>
      <c r="AP8">
        <v>1.1529</v>
      </c>
      <c r="AQ8">
        <v>0</v>
      </c>
      <c r="AR8">
        <v>34.223999999999997</v>
      </c>
      <c r="AS8">
        <v>37.890518999999998</v>
      </c>
      <c r="AT8">
        <v>16.513048999999999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6.0216820000000002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3013.3962280000001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688.41594699999996</v>
      </c>
      <c r="L9">
        <v>422.10860000000002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11.315149</v>
      </c>
      <c r="R9">
        <v>44.906624999999998</v>
      </c>
      <c r="S9">
        <v>27.638981000000001</v>
      </c>
      <c r="T9">
        <v>3.09</v>
      </c>
      <c r="U9">
        <v>399.375</v>
      </c>
      <c r="V9">
        <v>20.8</v>
      </c>
      <c r="W9">
        <v>44.31</v>
      </c>
      <c r="X9">
        <v>147.80160000000001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48.324460999999999</v>
      </c>
      <c r="AH9">
        <v>156.004604</v>
      </c>
      <c r="AI9">
        <v>0</v>
      </c>
      <c r="AJ9">
        <v>0</v>
      </c>
      <c r="AK9">
        <v>67.990881999999999</v>
      </c>
      <c r="AL9">
        <v>83.664000000000001</v>
      </c>
      <c r="AM9">
        <v>12.559116</v>
      </c>
      <c r="AN9">
        <v>1.19116</v>
      </c>
      <c r="AO9">
        <v>0</v>
      </c>
      <c r="AP9">
        <v>10.119899999999999</v>
      </c>
      <c r="AQ9">
        <v>0</v>
      </c>
      <c r="AR9">
        <v>34.223999999999997</v>
      </c>
      <c r="AS9">
        <v>37.890518999999998</v>
      </c>
      <c r="AT9">
        <v>13.600199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6.0216820000000002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3019.450378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688.41594699999996</v>
      </c>
      <c r="L10">
        <v>422.10860000000002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11.315149</v>
      </c>
      <c r="R10">
        <v>44.906624999999998</v>
      </c>
      <c r="S10">
        <v>27.638981000000001</v>
      </c>
      <c r="T10">
        <v>3.09</v>
      </c>
      <c r="U10">
        <v>399.375</v>
      </c>
      <c r="V10">
        <v>20.8</v>
      </c>
      <c r="W10">
        <v>44.31</v>
      </c>
      <c r="X10">
        <v>147.80160000000001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48.324460999999999</v>
      </c>
      <c r="AH10">
        <v>156.004604</v>
      </c>
      <c r="AI10">
        <v>0</v>
      </c>
      <c r="AJ10">
        <v>0</v>
      </c>
      <c r="AK10">
        <v>67.990881999999999</v>
      </c>
      <c r="AL10">
        <v>83.664000000000001</v>
      </c>
      <c r="AM10">
        <v>6.2795579999999998</v>
      </c>
      <c r="AN10">
        <v>1.19116</v>
      </c>
      <c r="AO10">
        <v>0</v>
      </c>
      <c r="AP10">
        <v>10.119899999999999</v>
      </c>
      <c r="AQ10">
        <v>0</v>
      </c>
      <c r="AR10">
        <v>34.223999999999997</v>
      </c>
      <c r="AS10">
        <v>37.890518999999998</v>
      </c>
      <c r="AT10">
        <v>13.498296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6.0216820000000002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3013.0689170000005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688.41594699999996</v>
      </c>
      <c r="L11">
        <v>422.10860000000002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11.315149</v>
      </c>
      <c r="R11">
        <v>44.906624999999998</v>
      </c>
      <c r="S11">
        <v>27.638981000000001</v>
      </c>
      <c r="T11">
        <v>3.09</v>
      </c>
      <c r="U11">
        <v>399.375</v>
      </c>
      <c r="V11">
        <v>20.8</v>
      </c>
      <c r="W11">
        <v>44.31</v>
      </c>
      <c r="X11">
        <v>147.80160000000001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48.324460999999999</v>
      </c>
      <c r="AH11">
        <v>156.004604</v>
      </c>
      <c r="AI11">
        <v>0</v>
      </c>
      <c r="AJ11">
        <v>0</v>
      </c>
      <c r="AK11">
        <v>67.990881999999999</v>
      </c>
      <c r="AL11">
        <v>83.664000000000001</v>
      </c>
      <c r="AM11">
        <v>6.2795579999999998</v>
      </c>
      <c r="AN11">
        <v>1.19116</v>
      </c>
      <c r="AO11">
        <v>0</v>
      </c>
      <c r="AP11">
        <v>1.1529</v>
      </c>
      <c r="AQ11">
        <v>0</v>
      </c>
      <c r="AR11">
        <v>34.223999999999997</v>
      </c>
      <c r="AS11">
        <v>37.890518999999998</v>
      </c>
      <c r="AT11">
        <v>14.383438999999999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6.0216820000000002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3004.9870600000004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688.41594699999996</v>
      </c>
      <c r="L12">
        <v>422.10860000000002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11.315149</v>
      </c>
      <c r="R12">
        <v>44.906624999999998</v>
      </c>
      <c r="S12">
        <v>27.638981000000001</v>
      </c>
      <c r="T12">
        <v>3.09</v>
      </c>
      <c r="U12">
        <v>399.375</v>
      </c>
      <c r="V12">
        <v>20.8</v>
      </c>
      <c r="W12">
        <v>44.31</v>
      </c>
      <c r="X12">
        <v>147.80160000000001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48.324460999999999</v>
      </c>
      <c r="AH12">
        <v>156.004604</v>
      </c>
      <c r="AI12">
        <v>0</v>
      </c>
      <c r="AJ12">
        <v>0</v>
      </c>
      <c r="AK12">
        <v>67.990881999999999</v>
      </c>
      <c r="AL12">
        <v>83.664000000000001</v>
      </c>
      <c r="AM12">
        <v>4.7572409999999996</v>
      </c>
      <c r="AN12">
        <v>1.19116</v>
      </c>
      <c r="AO12">
        <v>0</v>
      </c>
      <c r="AP12">
        <v>1.1529</v>
      </c>
      <c r="AQ12">
        <v>0</v>
      </c>
      <c r="AR12">
        <v>34.223999999999997</v>
      </c>
      <c r="AS12">
        <v>37.890518999999998</v>
      </c>
      <c r="AT12">
        <v>13.216521999999999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6.0216820000000002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3002.297826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688.41594699999996</v>
      </c>
      <c r="L13">
        <v>422.10860000000002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11.315149</v>
      </c>
      <c r="R13">
        <v>44.906624999999998</v>
      </c>
      <c r="S13">
        <v>27.638981000000001</v>
      </c>
      <c r="T13">
        <v>3.09</v>
      </c>
      <c r="U13">
        <v>399.375</v>
      </c>
      <c r="V13">
        <v>20.8</v>
      </c>
      <c r="W13">
        <v>44.31</v>
      </c>
      <c r="X13">
        <v>147.80160000000001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48.324460999999999</v>
      </c>
      <c r="AH13">
        <v>156.004604</v>
      </c>
      <c r="AI13">
        <v>0</v>
      </c>
      <c r="AJ13">
        <v>0</v>
      </c>
      <c r="AK13">
        <v>67.990881999999999</v>
      </c>
      <c r="AL13">
        <v>83.664000000000001</v>
      </c>
      <c r="AM13">
        <v>4.7572409999999996</v>
      </c>
      <c r="AN13">
        <v>1.19116</v>
      </c>
      <c r="AO13">
        <v>0</v>
      </c>
      <c r="AP13">
        <v>1.1529</v>
      </c>
      <c r="AQ13">
        <v>0</v>
      </c>
      <c r="AR13">
        <v>34.223999999999997</v>
      </c>
      <c r="AS13">
        <v>37.890518999999998</v>
      </c>
      <c r="AT13">
        <v>13.642004999999999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6.0216820000000002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3002.723309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688.71594700000003</v>
      </c>
      <c r="L14">
        <v>422.10860000000002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11.315149</v>
      </c>
      <c r="R14">
        <v>44.906624999999998</v>
      </c>
      <c r="S14">
        <v>27.638981000000001</v>
      </c>
      <c r="T14">
        <v>3.09</v>
      </c>
      <c r="U14">
        <v>399.375</v>
      </c>
      <c r="V14">
        <v>20.8</v>
      </c>
      <c r="W14">
        <v>44.31</v>
      </c>
      <c r="X14">
        <v>147.80160000000001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48.324460999999999</v>
      </c>
      <c r="AH14">
        <v>156.004604</v>
      </c>
      <c r="AI14">
        <v>0</v>
      </c>
      <c r="AJ14">
        <v>0</v>
      </c>
      <c r="AK14">
        <v>67.990881999999999</v>
      </c>
      <c r="AL14">
        <v>83.664000000000001</v>
      </c>
      <c r="AM14">
        <v>0</v>
      </c>
      <c r="AN14">
        <v>1.19116</v>
      </c>
      <c r="AO14">
        <v>0</v>
      </c>
      <c r="AP14">
        <v>1.1529</v>
      </c>
      <c r="AQ14">
        <v>0</v>
      </c>
      <c r="AR14">
        <v>34.223999999999997</v>
      </c>
      <c r="AS14">
        <v>37.890518999999998</v>
      </c>
      <c r="AT14">
        <v>13.974888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6.0216820000000002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2998.5989510000004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688.71594700000003</v>
      </c>
      <c r="L15">
        <v>383.44979999999998</v>
      </c>
      <c r="M15">
        <v>97.055942999999999</v>
      </c>
      <c r="N15">
        <v>124.38</v>
      </c>
      <c r="O15">
        <v>130.58009999999999</v>
      </c>
      <c r="P15">
        <v>132.070807</v>
      </c>
      <c r="Q15">
        <v>11.315149</v>
      </c>
      <c r="R15">
        <v>44.906624999999998</v>
      </c>
      <c r="S15">
        <v>27.638981000000001</v>
      </c>
      <c r="T15">
        <v>3.09</v>
      </c>
      <c r="U15">
        <v>399.375</v>
      </c>
      <c r="V15">
        <v>20.8</v>
      </c>
      <c r="W15">
        <v>44.31</v>
      </c>
      <c r="X15">
        <v>147.80160000000001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48.324460999999999</v>
      </c>
      <c r="AH15">
        <v>156.004604</v>
      </c>
      <c r="AI15">
        <v>0</v>
      </c>
      <c r="AJ15">
        <v>0</v>
      </c>
      <c r="AK15">
        <v>67.990881999999999</v>
      </c>
      <c r="AL15">
        <v>80.177999999999997</v>
      </c>
      <c r="AM15">
        <v>0</v>
      </c>
      <c r="AN15">
        <v>1.19116</v>
      </c>
      <c r="AO15">
        <v>0</v>
      </c>
      <c r="AP15">
        <v>2.4339</v>
      </c>
      <c r="AQ15">
        <v>0</v>
      </c>
      <c r="AR15">
        <v>34.223999999999997</v>
      </c>
      <c r="AS15">
        <v>37.890518999999998</v>
      </c>
      <c r="AT15">
        <v>13.624238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6.0216820000000002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2939.4663579999997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688.71594700000003</v>
      </c>
      <c r="L16">
        <v>353.44979999999998</v>
      </c>
      <c r="M16">
        <v>97.055942999999999</v>
      </c>
      <c r="N16">
        <v>124.38</v>
      </c>
      <c r="O16">
        <v>130.58009999999999</v>
      </c>
      <c r="P16">
        <v>132.070807</v>
      </c>
      <c r="Q16">
        <v>11.315149</v>
      </c>
      <c r="R16">
        <v>44.906624999999998</v>
      </c>
      <c r="S16">
        <v>27.638981000000001</v>
      </c>
      <c r="T16">
        <v>3.09</v>
      </c>
      <c r="U16">
        <v>399.375</v>
      </c>
      <c r="V16">
        <v>20.8</v>
      </c>
      <c r="W16">
        <v>44.31</v>
      </c>
      <c r="X16">
        <v>147.80160000000001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48.324460999999999</v>
      </c>
      <c r="AH16">
        <v>156.004604</v>
      </c>
      <c r="AI16">
        <v>0</v>
      </c>
      <c r="AJ16">
        <v>0</v>
      </c>
      <c r="AK16">
        <v>67.990881999999999</v>
      </c>
      <c r="AL16">
        <v>80.177999999999997</v>
      </c>
      <c r="AM16">
        <v>0</v>
      </c>
      <c r="AN16">
        <v>1.19116</v>
      </c>
      <c r="AO16">
        <v>0</v>
      </c>
      <c r="AP16">
        <v>2.4339</v>
      </c>
      <c r="AQ16">
        <v>0</v>
      </c>
      <c r="AR16">
        <v>34.223999999999997</v>
      </c>
      <c r="AS16">
        <v>37.890518999999998</v>
      </c>
      <c r="AT16">
        <v>16.773816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6.0216820000000002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2912.6159359999997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688.71594700000003</v>
      </c>
      <c r="L17">
        <v>253.44980000000001</v>
      </c>
      <c r="M17">
        <v>97.055942999999999</v>
      </c>
      <c r="N17">
        <v>124.38</v>
      </c>
      <c r="O17">
        <v>130.58009999999999</v>
      </c>
      <c r="P17">
        <v>132.070807</v>
      </c>
      <c r="Q17">
        <v>11.315149</v>
      </c>
      <c r="R17">
        <v>44.906624999999998</v>
      </c>
      <c r="S17">
        <v>27.638981000000001</v>
      </c>
      <c r="T17">
        <v>3.09</v>
      </c>
      <c r="U17">
        <v>399.375</v>
      </c>
      <c r="V17">
        <v>20.8</v>
      </c>
      <c r="W17">
        <v>44.31</v>
      </c>
      <c r="X17">
        <v>147.80160000000001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48.324460999999999</v>
      </c>
      <c r="AH17">
        <v>156.004604</v>
      </c>
      <c r="AI17">
        <v>4.2720909999999996</v>
      </c>
      <c r="AJ17">
        <v>0</v>
      </c>
      <c r="AK17">
        <v>67.990881999999999</v>
      </c>
      <c r="AL17">
        <v>79.376220000000004</v>
      </c>
      <c r="AM17">
        <v>0</v>
      </c>
      <c r="AN17">
        <v>1.19116</v>
      </c>
      <c r="AO17">
        <v>0</v>
      </c>
      <c r="AP17">
        <v>2.4339</v>
      </c>
      <c r="AQ17">
        <v>0</v>
      </c>
      <c r="AR17">
        <v>34.223999999999997</v>
      </c>
      <c r="AS17">
        <v>37.890518999999998</v>
      </c>
      <c r="AT17">
        <v>19.465615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6.0216820000000002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2825.2988460000001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664.52909999999997</v>
      </c>
      <c r="L18">
        <v>198.08860000000001</v>
      </c>
      <c r="M18">
        <v>97.055942999999999</v>
      </c>
      <c r="N18">
        <v>124.38</v>
      </c>
      <c r="O18">
        <v>130.58009999999999</v>
      </c>
      <c r="P18">
        <v>132.070807</v>
      </c>
      <c r="Q18">
        <v>11.315149</v>
      </c>
      <c r="R18">
        <v>44.906624999999998</v>
      </c>
      <c r="S18">
        <v>27.638981000000001</v>
      </c>
      <c r="T18">
        <v>3.09</v>
      </c>
      <c r="U18">
        <v>399.375</v>
      </c>
      <c r="V18">
        <v>20.8</v>
      </c>
      <c r="W18">
        <v>44.31</v>
      </c>
      <c r="X18">
        <v>147.80160000000001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48.324460999999999</v>
      </c>
      <c r="AH18">
        <v>156.004604</v>
      </c>
      <c r="AI18">
        <v>16.783217</v>
      </c>
      <c r="AJ18">
        <v>0</v>
      </c>
      <c r="AK18">
        <v>67.990881999999999</v>
      </c>
      <c r="AL18">
        <v>79.376220000000004</v>
      </c>
      <c r="AM18">
        <v>0</v>
      </c>
      <c r="AN18">
        <v>1.19116</v>
      </c>
      <c r="AO18">
        <v>0</v>
      </c>
      <c r="AP18">
        <v>2.4339</v>
      </c>
      <c r="AQ18">
        <v>0</v>
      </c>
      <c r="AR18">
        <v>34.223999999999997</v>
      </c>
      <c r="AS18">
        <v>37.890518999999998</v>
      </c>
      <c r="AT18">
        <v>19.959451999999999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6.0216820000000002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2758.7557620000002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582.25919999999996</v>
      </c>
      <c r="L19">
        <v>179.9</v>
      </c>
      <c r="M19">
        <v>97.055942999999999</v>
      </c>
      <c r="N19">
        <v>124.38</v>
      </c>
      <c r="O19">
        <v>130.58009999999999</v>
      </c>
      <c r="P19">
        <v>132.07</v>
      </c>
      <c r="Q19">
        <v>11.315149</v>
      </c>
      <c r="R19">
        <v>44.906624999999998</v>
      </c>
      <c r="S19">
        <v>27.638981000000001</v>
      </c>
      <c r="T19">
        <v>3.09</v>
      </c>
      <c r="U19">
        <v>399.375</v>
      </c>
      <c r="V19">
        <v>20.8</v>
      </c>
      <c r="W19">
        <v>44.31</v>
      </c>
      <c r="X19">
        <v>147.80160000000001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48.324460999999999</v>
      </c>
      <c r="AH19">
        <v>156.004604</v>
      </c>
      <c r="AI19">
        <v>16.783217</v>
      </c>
      <c r="AJ19">
        <v>0</v>
      </c>
      <c r="AK19">
        <v>67.990881999999999</v>
      </c>
      <c r="AL19">
        <v>79.376220000000004</v>
      </c>
      <c r="AM19">
        <v>0</v>
      </c>
      <c r="AN19">
        <v>1.19116</v>
      </c>
      <c r="AO19">
        <v>0</v>
      </c>
      <c r="AP19">
        <v>2.4339</v>
      </c>
      <c r="AQ19">
        <v>0</v>
      </c>
      <c r="AR19">
        <v>34.223999999999997</v>
      </c>
      <c r="AS19">
        <v>37.890518999999998</v>
      </c>
      <c r="AT19">
        <v>20.000004000000001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6.0216820000000002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2658.3370070000005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582.25919999999996</v>
      </c>
      <c r="L20">
        <v>205.3612</v>
      </c>
      <c r="M20">
        <v>97.055942999999999</v>
      </c>
      <c r="N20">
        <v>124.38</v>
      </c>
      <c r="O20">
        <v>130.58009999999999</v>
      </c>
      <c r="P20">
        <v>132.07</v>
      </c>
      <c r="Q20">
        <v>11.315149</v>
      </c>
      <c r="R20">
        <v>44.906624999999998</v>
      </c>
      <c r="S20">
        <v>27.638981000000001</v>
      </c>
      <c r="T20">
        <v>3.09</v>
      </c>
      <c r="U20">
        <v>399.375</v>
      </c>
      <c r="V20">
        <v>20.8</v>
      </c>
      <c r="W20">
        <v>44.31</v>
      </c>
      <c r="X20">
        <v>147.80160000000001</v>
      </c>
      <c r="Y20">
        <v>0</v>
      </c>
      <c r="Z20">
        <v>13.041600000000001</v>
      </c>
      <c r="AA20">
        <v>37.841000000000001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48.324460999999999</v>
      </c>
      <c r="AH20">
        <v>156.004604</v>
      </c>
      <c r="AI20">
        <v>16.783217</v>
      </c>
      <c r="AJ20">
        <v>0</v>
      </c>
      <c r="AK20">
        <v>67.990881999999999</v>
      </c>
      <c r="AL20">
        <v>79.376220000000004</v>
      </c>
      <c r="AM20">
        <v>0</v>
      </c>
      <c r="AN20">
        <v>1.19116</v>
      </c>
      <c r="AO20">
        <v>0</v>
      </c>
      <c r="AP20">
        <v>2.4339</v>
      </c>
      <c r="AQ20">
        <v>0</v>
      </c>
      <c r="AR20">
        <v>34.223999999999997</v>
      </c>
      <c r="AS20">
        <v>37.890518999999998</v>
      </c>
      <c r="AT20">
        <v>20.000004000000001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9.2748030000000004</v>
      </c>
      <c r="BA20">
        <v>6.0216820000000002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2679.4911270000002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602.38340000000005</v>
      </c>
      <c r="L21">
        <v>205.3612</v>
      </c>
      <c r="M21">
        <v>97.055942999999999</v>
      </c>
      <c r="N21">
        <v>124.38</v>
      </c>
      <c r="O21">
        <v>130.58009999999999</v>
      </c>
      <c r="P21">
        <v>132.07</v>
      </c>
      <c r="Q21">
        <v>11.315149</v>
      </c>
      <c r="R21">
        <v>44.906624999999998</v>
      </c>
      <c r="S21">
        <v>27.638981000000001</v>
      </c>
      <c r="T21">
        <v>3.09</v>
      </c>
      <c r="U21">
        <v>399.375</v>
      </c>
      <c r="V21">
        <v>20.8</v>
      </c>
      <c r="W21">
        <v>44.31</v>
      </c>
      <c r="X21">
        <v>147.80160000000001</v>
      </c>
      <c r="Y21">
        <v>0</v>
      </c>
      <c r="Z21">
        <v>13.041600000000001</v>
      </c>
      <c r="AA21">
        <v>28.09872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48.324460999999999</v>
      </c>
      <c r="AH21">
        <v>156.004604</v>
      </c>
      <c r="AI21">
        <v>3.0514939999999999</v>
      </c>
      <c r="AJ21">
        <v>0</v>
      </c>
      <c r="AK21">
        <v>67.990881999999999</v>
      </c>
      <c r="AL21">
        <v>79.376220000000004</v>
      </c>
      <c r="AM21">
        <v>0</v>
      </c>
      <c r="AN21">
        <v>1.19116</v>
      </c>
      <c r="AO21">
        <v>0</v>
      </c>
      <c r="AP21">
        <v>2.4339</v>
      </c>
      <c r="AQ21">
        <v>0</v>
      </c>
      <c r="AR21">
        <v>34.223999999999997</v>
      </c>
      <c r="AS21">
        <v>37.890518999999998</v>
      </c>
      <c r="AT21">
        <v>20.000004000000001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9.2748030000000004</v>
      </c>
      <c r="BA21">
        <v>6.0216820000000002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2676.1413240000002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602.38340000000005</v>
      </c>
      <c r="L22">
        <v>205.3612</v>
      </c>
      <c r="M22">
        <v>97.055942999999999</v>
      </c>
      <c r="N22">
        <v>124.38</v>
      </c>
      <c r="O22">
        <v>130.58009999999999</v>
      </c>
      <c r="P22">
        <v>132.07</v>
      </c>
      <c r="Q22">
        <v>11.315149</v>
      </c>
      <c r="R22">
        <v>44.906624999999998</v>
      </c>
      <c r="S22">
        <v>27.638981000000001</v>
      </c>
      <c r="T22">
        <v>3.09</v>
      </c>
      <c r="U22">
        <v>399.375</v>
      </c>
      <c r="V22">
        <v>20.8</v>
      </c>
      <c r="W22">
        <v>44.31</v>
      </c>
      <c r="X22">
        <v>147.80160000000001</v>
      </c>
      <c r="Y22">
        <v>0</v>
      </c>
      <c r="Z22">
        <v>13.041600000000001</v>
      </c>
      <c r="AA22">
        <v>28.09872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48.324460999999999</v>
      </c>
      <c r="AH22">
        <v>156.004604</v>
      </c>
      <c r="AI22">
        <v>3.0514939999999999</v>
      </c>
      <c r="AJ22">
        <v>0</v>
      </c>
      <c r="AK22">
        <v>67.990881999999999</v>
      </c>
      <c r="AL22">
        <v>79.376220000000004</v>
      </c>
      <c r="AM22">
        <v>0</v>
      </c>
      <c r="AN22">
        <v>1.19116</v>
      </c>
      <c r="AO22">
        <v>0</v>
      </c>
      <c r="AP22">
        <v>2.4339</v>
      </c>
      <c r="AQ22">
        <v>0</v>
      </c>
      <c r="AR22">
        <v>34.223999999999997</v>
      </c>
      <c r="AS22">
        <v>37.890518999999998</v>
      </c>
      <c r="AT22">
        <v>20.000004000000001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9.2748030000000004</v>
      </c>
      <c r="BA22">
        <v>6.0216820000000002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2676.1413240000002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602.38340000000005</v>
      </c>
      <c r="L23">
        <v>205.3612</v>
      </c>
      <c r="M23">
        <v>97.055942999999999</v>
      </c>
      <c r="N23">
        <v>124.38</v>
      </c>
      <c r="O23">
        <v>130.58009999999999</v>
      </c>
      <c r="P23">
        <v>132.07</v>
      </c>
      <c r="Q23">
        <v>11.315149</v>
      </c>
      <c r="R23">
        <v>44.906624999999998</v>
      </c>
      <c r="S23">
        <v>27.638981000000001</v>
      </c>
      <c r="T23">
        <v>3.09</v>
      </c>
      <c r="U23">
        <v>399.375</v>
      </c>
      <c r="V23">
        <v>20.8</v>
      </c>
      <c r="W23">
        <v>44.31</v>
      </c>
      <c r="X23">
        <v>147.80160000000001</v>
      </c>
      <c r="Y23">
        <v>0</v>
      </c>
      <c r="Z23">
        <v>13.041600000000001</v>
      </c>
      <c r="AA23">
        <v>28.09872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48.324460999999999</v>
      </c>
      <c r="AH23">
        <v>156.004604</v>
      </c>
      <c r="AI23">
        <v>3.0514939999999999</v>
      </c>
      <c r="AJ23">
        <v>0</v>
      </c>
      <c r="AK23">
        <v>67.990881999999999</v>
      </c>
      <c r="AL23">
        <v>79.376220000000004</v>
      </c>
      <c r="AM23">
        <v>0</v>
      </c>
      <c r="AN23">
        <v>1.19116</v>
      </c>
      <c r="AO23">
        <v>0</v>
      </c>
      <c r="AP23">
        <v>2.4339</v>
      </c>
      <c r="AQ23">
        <v>0</v>
      </c>
      <c r="AR23">
        <v>34.223999999999997</v>
      </c>
      <c r="AS23">
        <v>37.890518999999998</v>
      </c>
      <c r="AT23">
        <v>20.000004000000001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9.2748030000000004</v>
      </c>
      <c r="BA23">
        <v>6.0216820000000002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2676.1413240000002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584.38340000000005</v>
      </c>
      <c r="L24">
        <v>179.9</v>
      </c>
      <c r="M24">
        <v>97.055942999999999</v>
      </c>
      <c r="N24">
        <v>124.38</v>
      </c>
      <c r="O24">
        <v>130.58009999999999</v>
      </c>
      <c r="P24">
        <v>132.07</v>
      </c>
      <c r="Q24">
        <v>11.315149</v>
      </c>
      <c r="R24">
        <v>44.906624999999998</v>
      </c>
      <c r="S24">
        <v>27.638981000000001</v>
      </c>
      <c r="T24">
        <v>3.09</v>
      </c>
      <c r="U24">
        <v>399.375</v>
      </c>
      <c r="V24">
        <v>20.8</v>
      </c>
      <c r="W24">
        <v>44.31</v>
      </c>
      <c r="X24">
        <v>147.80160000000001</v>
      </c>
      <c r="Y24">
        <v>0</v>
      </c>
      <c r="Z24">
        <v>13.041600000000001</v>
      </c>
      <c r="AA24">
        <v>28.09872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48.324460999999999</v>
      </c>
      <c r="AH24">
        <v>156.004604</v>
      </c>
      <c r="AI24">
        <v>6.1029879999999999</v>
      </c>
      <c r="AJ24">
        <v>0</v>
      </c>
      <c r="AK24">
        <v>67.990881999999999</v>
      </c>
      <c r="AL24">
        <v>79.376220000000004</v>
      </c>
      <c r="AM24">
        <v>0</v>
      </c>
      <c r="AN24">
        <v>1.19116</v>
      </c>
      <c r="AO24">
        <v>0</v>
      </c>
      <c r="AP24">
        <v>2.4339</v>
      </c>
      <c r="AQ24">
        <v>0</v>
      </c>
      <c r="AR24">
        <v>34.223999999999997</v>
      </c>
      <c r="AS24">
        <v>37.890518999999998</v>
      </c>
      <c r="AT24">
        <v>20.000004000000001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9.2748030000000004</v>
      </c>
      <c r="BA24">
        <v>6.0216820000000002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2635.7316180000003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567.38340000000005</v>
      </c>
      <c r="L25">
        <v>179.9</v>
      </c>
      <c r="M25">
        <v>97.055942999999999</v>
      </c>
      <c r="N25">
        <v>124.38</v>
      </c>
      <c r="O25">
        <v>130.58009999999999</v>
      </c>
      <c r="P25">
        <v>132.07</v>
      </c>
      <c r="Q25">
        <v>11.315149</v>
      </c>
      <c r="R25">
        <v>44.906624999999998</v>
      </c>
      <c r="S25">
        <v>27.638981000000001</v>
      </c>
      <c r="T25">
        <v>3.09</v>
      </c>
      <c r="U25">
        <v>399.375</v>
      </c>
      <c r="V25">
        <v>20.8</v>
      </c>
      <c r="W25">
        <v>44.31</v>
      </c>
      <c r="X25">
        <v>147.80160000000001</v>
      </c>
      <c r="Y25">
        <v>0</v>
      </c>
      <c r="Z25">
        <v>13.041600000000001</v>
      </c>
      <c r="AA25">
        <v>28.09872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48.324460999999999</v>
      </c>
      <c r="AH25">
        <v>156.004604</v>
      </c>
      <c r="AI25">
        <v>9.1544819999999998</v>
      </c>
      <c r="AJ25">
        <v>0</v>
      </c>
      <c r="AK25">
        <v>67.990881999999999</v>
      </c>
      <c r="AL25">
        <v>79.376220000000004</v>
      </c>
      <c r="AM25">
        <v>0</v>
      </c>
      <c r="AN25">
        <v>1.19116</v>
      </c>
      <c r="AO25">
        <v>0</v>
      </c>
      <c r="AP25">
        <v>2.4339</v>
      </c>
      <c r="AQ25">
        <v>0</v>
      </c>
      <c r="AR25">
        <v>34.223999999999997</v>
      </c>
      <c r="AS25">
        <v>37.890518999999998</v>
      </c>
      <c r="AT25">
        <v>20.000004000000001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9.2748030000000004</v>
      </c>
      <c r="BA25">
        <v>6.0216820000000002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2621.7831120000001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502.38339999999999</v>
      </c>
      <c r="L26">
        <v>179.9</v>
      </c>
      <c r="M26">
        <v>97.055942999999999</v>
      </c>
      <c r="N26">
        <v>124.38</v>
      </c>
      <c r="O26">
        <v>130.58009999999999</v>
      </c>
      <c r="P26">
        <v>132.07</v>
      </c>
      <c r="Q26">
        <v>11.315149</v>
      </c>
      <c r="R26">
        <v>44.906624999999998</v>
      </c>
      <c r="S26">
        <v>27.638981000000001</v>
      </c>
      <c r="T26">
        <v>3.09</v>
      </c>
      <c r="U26">
        <v>399.375</v>
      </c>
      <c r="V26">
        <v>20.8</v>
      </c>
      <c r="W26">
        <v>44.31</v>
      </c>
      <c r="X26">
        <v>147.80160000000001</v>
      </c>
      <c r="Y26">
        <v>0</v>
      </c>
      <c r="Z26">
        <v>13.041600000000001</v>
      </c>
      <c r="AA26">
        <v>14.04936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48.324460999999999</v>
      </c>
      <c r="AH26">
        <v>156.004604</v>
      </c>
      <c r="AI26">
        <v>59.504133000000003</v>
      </c>
      <c r="AJ26">
        <v>0</v>
      </c>
      <c r="AK26">
        <v>67.990881999999999</v>
      </c>
      <c r="AL26">
        <v>79.376220000000004</v>
      </c>
      <c r="AM26">
        <v>0</v>
      </c>
      <c r="AN26">
        <v>1.19116</v>
      </c>
      <c r="AO26">
        <v>0</v>
      </c>
      <c r="AP26">
        <v>2.4339</v>
      </c>
      <c r="AQ26">
        <v>0</v>
      </c>
      <c r="AR26">
        <v>34.223999999999997</v>
      </c>
      <c r="AS26">
        <v>37.890518999999998</v>
      </c>
      <c r="AT26">
        <v>20.000004000000001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9.2748030000000004</v>
      </c>
      <c r="BA26">
        <v>6.0216820000000002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2593.0834030000001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542.38340000000005</v>
      </c>
      <c r="L27">
        <v>179.9</v>
      </c>
      <c r="M27">
        <v>97.055942999999999</v>
      </c>
      <c r="N27">
        <v>124.38</v>
      </c>
      <c r="O27">
        <v>130.58009999999999</v>
      </c>
      <c r="P27">
        <v>132.07</v>
      </c>
      <c r="Q27">
        <v>11.315149</v>
      </c>
      <c r="R27">
        <v>44.906624999999998</v>
      </c>
      <c r="S27">
        <v>27.638981000000001</v>
      </c>
      <c r="T27">
        <v>3.09</v>
      </c>
      <c r="U27">
        <v>399.375</v>
      </c>
      <c r="V27">
        <v>20.8</v>
      </c>
      <c r="W27">
        <v>44.31</v>
      </c>
      <c r="X27">
        <v>147.80160000000001</v>
      </c>
      <c r="Y27">
        <v>0</v>
      </c>
      <c r="Z27">
        <v>13.041600000000001</v>
      </c>
      <c r="AA27">
        <v>14.04936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48.324460999999999</v>
      </c>
      <c r="AH27">
        <v>156.004604</v>
      </c>
      <c r="AI27">
        <v>59.504133000000003</v>
      </c>
      <c r="AJ27">
        <v>0</v>
      </c>
      <c r="AK27">
        <v>67.990881999999999</v>
      </c>
      <c r="AL27">
        <v>79.376220000000004</v>
      </c>
      <c r="AM27">
        <v>0</v>
      </c>
      <c r="AN27">
        <v>1.19116</v>
      </c>
      <c r="AO27">
        <v>0</v>
      </c>
      <c r="AP27">
        <v>2.4339</v>
      </c>
      <c r="AQ27">
        <v>0</v>
      </c>
      <c r="AR27">
        <v>34.223999999999997</v>
      </c>
      <c r="AS27">
        <v>37.890518999999998</v>
      </c>
      <c r="AT27">
        <v>20.000004000000001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9.2748030000000004</v>
      </c>
      <c r="BA27">
        <v>6.0216820000000002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2633.0834030000001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443.19260000000003</v>
      </c>
      <c r="L28">
        <v>179.9</v>
      </c>
      <c r="M28">
        <v>97.055942999999999</v>
      </c>
      <c r="N28">
        <v>124.38</v>
      </c>
      <c r="O28">
        <v>130.58009999999999</v>
      </c>
      <c r="P28">
        <v>132.07</v>
      </c>
      <c r="Q28">
        <v>11.425559</v>
      </c>
      <c r="R28">
        <v>44.906624999999998</v>
      </c>
      <c r="S28">
        <v>27.638981000000001</v>
      </c>
      <c r="T28">
        <v>3.09</v>
      </c>
      <c r="U28">
        <v>399.375</v>
      </c>
      <c r="V28">
        <v>20.8</v>
      </c>
      <c r="W28">
        <v>44.31</v>
      </c>
      <c r="X28">
        <v>147.80160000000001</v>
      </c>
      <c r="Y28">
        <v>0</v>
      </c>
      <c r="Z28">
        <v>13.041600000000001</v>
      </c>
      <c r="AA28">
        <v>14.04936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48.324460999999999</v>
      </c>
      <c r="AH28">
        <v>156.004604</v>
      </c>
      <c r="AI28">
        <v>59.504133000000003</v>
      </c>
      <c r="AJ28">
        <v>0</v>
      </c>
      <c r="AK28">
        <v>67.990881999999999</v>
      </c>
      <c r="AL28">
        <v>79.376220000000004</v>
      </c>
      <c r="AM28">
        <v>0</v>
      </c>
      <c r="AN28">
        <v>1.19116</v>
      </c>
      <c r="AO28">
        <v>0</v>
      </c>
      <c r="AP28">
        <v>2.4339</v>
      </c>
      <c r="AQ28">
        <v>0</v>
      </c>
      <c r="AR28">
        <v>34.223999999999997</v>
      </c>
      <c r="AS28">
        <v>37.890518999999998</v>
      </c>
      <c r="AT28">
        <v>20.000004000000001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9.2748030000000004</v>
      </c>
      <c r="BA28">
        <v>6.0216820000000002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2534.0030129999996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454.38339999999999</v>
      </c>
      <c r="L29">
        <v>195</v>
      </c>
      <c r="M29">
        <v>97.055942999999999</v>
      </c>
      <c r="N29">
        <v>124.38</v>
      </c>
      <c r="O29">
        <v>130.58009999999999</v>
      </c>
      <c r="P29">
        <v>132.07</v>
      </c>
      <c r="Q29">
        <v>12.402187</v>
      </c>
      <c r="R29">
        <v>44.906624999999998</v>
      </c>
      <c r="S29">
        <v>27.638981000000001</v>
      </c>
      <c r="T29">
        <v>3.09</v>
      </c>
      <c r="U29">
        <v>399.375</v>
      </c>
      <c r="V29">
        <v>20.8</v>
      </c>
      <c r="W29">
        <v>44.31</v>
      </c>
      <c r="X29">
        <v>147.80160000000001</v>
      </c>
      <c r="Y29">
        <v>0</v>
      </c>
      <c r="Z29">
        <v>13.041600000000001</v>
      </c>
      <c r="AA29">
        <v>14.04936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48.324460999999999</v>
      </c>
      <c r="AH29">
        <v>156.004604</v>
      </c>
      <c r="AI29">
        <v>59.504133000000003</v>
      </c>
      <c r="AJ29">
        <v>0</v>
      </c>
      <c r="AK29">
        <v>67.990881999999999</v>
      </c>
      <c r="AL29">
        <v>79.376220000000004</v>
      </c>
      <c r="AM29">
        <v>0</v>
      </c>
      <c r="AN29">
        <v>1.19116</v>
      </c>
      <c r="AO29">
        <v>0</v>
      </c>
      <c r="AP29">
        <v>2.4339</v>
      </c>
      <c r="AQ29">
        <v>0</v>
      </c>
      <c r="AR29">
        <v>34.223999999999997</v>
      </c>
      <c r="AS29">
        <v>37.890518999999998</v>
      </c>
      <c r="AT29">
        <v>20.000004000000001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9.2748030000000004</v>
      </c>
      <c r="BA29">
        <v>6.0216820000000002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2561.2704409999997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454.38339999999999</v>
      </c>
      <c r="L30">
        <v>195</v>
      </c>
      <c r="M30">
        <v>97.055942999999999</v>
      </c>
      <c r="N30">
        <v>124.38</v>
      </c>
      <c r="O30">
        <v>130.58009999999999</v>
      </c>
      <c r="P30">
        <v>132.07</v>
      </c>
      <c r="Q30">
        <v>14.355445</v>
      </c>
      <c r="R30">
        <v>44.906624999999998</v>
      </c>
      <c r="S30">
        <v>27.638981000000001</v>
      </c>
      <c r="T30">
        <v>3.09</v>
      </c>
      <c r="U30">
        <v>399.375</v>
      </c>
      <c r="V30">
        <v>20.8</v>
      </c>
      <c r="W30">
        <v>44.31</v>
      </c>
      <c r="X30">
        <v>147.80160000000001</v>
      </c>
      <c r="Y30">
        <v>0</v>
      </c>
      <c r="Z30">
        <v>13.041600000000001</v>
      </c>
      <c r="AA30">
        <v>14.04936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48.324460999999999</v>
      </c>
      <c r="AH30">
        <v>156.004604</v>
      </c>
      <c r="AI30">
        <v>59.504133000000003</v>
      </c>
      <c r="AJ30">
        <v>0</v>
      </c>
      <c r="AK30">
        <v>67.990881999999999</v>
      </c>
      <c r="AL30">
        <v>79.376220000000004</v>
      </c>
      <c r="AM30">
        <v>0</v>
      </c>
      <c r="AN30">
        <v>1.19116</v>
      </c>
      <c r="AO30">
        <v>0</v>
      </c>
      <c r="AP30">
        <v>2.4339</v>
      </c>
      <c r="AQ30">
        <v>0</v>
      </c>
      <c r="AR30">
        <v>34.223999999999997</v>
      </c>
      <c r="AS30">
        <v>37.890518999999998</v>
      </c>
      <c r="AT30">
        <v>20.000004000000001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6.9561019999999996</v>
      </c>
      <c r="BA30">
        <v>6.0216820000000002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2560.904998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454.38339999999999</v>
      </c>
      <c r="L31">
        <v>190</v>
      </c>
      <c r="M31">
        <v>97.055942999999999</v>
      </c>
      <c r="N31">
        <v>124.38</v>
      </c>
      <c r="O31">
        <v>130.58009999999999</v>
      </c>
      <c r="P31">
        <v>142.54799700000001</v>
      </c>
      <c r="Q31">
        <v>9.1335999999999995</v>
      </c>
      <c r="R31">
        <v>36.091200000000001</v>
      </c>
      <c r="S31">
        <v>21.953600000000002</v>
      </c>
      <c r="T31">
        <v>2.4184999999999999</v>
      </c>
      <c r="U31">
        <v>399.375</v>
      </c>
      <c r="V31">
        <v>20.8</v>
      </c>
      <c r="W31">
        <v>44.31</v>
      </c>
      <c r="X31">
        <v>147.80160000000001</v>
      </c>
      <c r="Y31">
        <v>0</v>
      </c>
      <c r="Z31">
        <v>13.041600000000001</v>
      </c>
      <c r="AA31">
        <v>0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48.324460999999999</v>
      </c>
      <c r="AH31">
        <v>156.004604</v>
      </c>
      <c r="AI31">
        <v>59.504133000000003</v>
      </c>
      <c r="AJ31">
        <v>0</v>
      </c>
      <c r="AK31">
        <v>67.990881999999999</v>
      </c>
      <c r="AL31">
        <v>79.376220000000004</v>
      </c>
      <c r="AM31">
        <v>0</v>
      </c>
      <c r="AN31">
        <v>1.19116</v>
      </c>
      <c r="AO31">
        <v>0</v>
      </c>
      <c r="AP31">
        <v>1.1529</v>
      </c>
      <c r="AQ31">
        <v>0</v>
      </c>
      <c r="AR31">
        <v>34.223999999999997</v>
      </c>
      <c r="AS31">
        <v>37.890518999999998</v>
      </c>
      <c r="AT31">
        <v>20.000004000000001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4.6374019999999998</v>
      </c>
      <c r="BA31">
        <v>6.0216820000000002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2528.3397839999998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410.19260000000003</v>
      </c>
      <c r="L32">
        <v>179.9</v>
      </c>
      <c r="M32">
        <v>97.055942999999999</v>
      </c>
      <c r="N32">
        <v>124.38</v>
      </c>
      <c r="O32">
        <v>130.58009999999999</v>
      </c>
      <c r="P32">
        <v>149.98894999999999</v>
      </c>
      <c r="Q32">
        <v>9.1335999999999995</v>
      </c>
      <c r="R32">
        <v>36.091200000000001</v>
      </c>
      <c r="S32">
        <v>21.953600000000002</v>
      </c>
      <c r="T32">
        <v>2.4184999999999999</v>
      </c>
      <c r="U32">
        <v>399.375</v>
      </c>
      <c r="V32">
        <v>20.8</v>
      </c>
      <c r="W32">
        <v>44.31</v>
      </c>
      <c r="X32">
        <v>147.80160000000001</v>
      </c>
      <c r="Y32">
        <v>0</v>
      </c>
      <c r="Z32">
        <v>13.041600000000001</v>
      </c>
      <c r="AA32">
        <v>0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48.324460999999999</v>
      </c>
      <c r="AH32">
        <v>156.004604</v>
      </c>
      <c r="AI32">
        <v>7.6287349999999998</v>
      </c>
      <c r="AJ32">
        <v>0</v>
      </c>
      <c r="AK32">
        <v>67.990881999999999</v>
      </c>
      <c r="AL32">
        <v>79.376220000000004</v>
      </c>
      <c r="AM32">
        <v>0</v>
      </c>
      <c r="AN32">
        <v>1.19116</v>
      </c>
      <c r="AO32">
        <v>0</v>
      </c>
      <c r="AP32">
        <v>1.1529</v>
      </c>
      <c r="AQ32">
        <v>0</v>
      </c>
      <c r="AR32">
        <v>34.223999999999997</v>
      </c>
      <c r="AS32">
        <v>37.890518999999998</v>
      </c>
      <c r="AT32">
        <v>20.000004000000001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2.3187009999999999</v>
      </c>
      <c r="BA32">
        <v>6.0216820000000002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2427.295838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410.19260000000003</v>
      </c>
      <c r="L33">
        <v>179.9</v>
      </c>
      <c r="M33">
        <v>97.055942999999999</v>
      </c>
      <c r="N33">
        <v>124.38</v>
      </c>
      <c r="O33">
        <v>130.58009999999999</v>
      </c>
      <c r="P33">
        <v>149.98894999999999</v>
      </c>
      <c r="Q33">
        <v>9.1335999999999995</v>
      </c>
      <c r="R33">
        <v>30.285299999999999</v>
      </c>
      <c r="S33">
        <v>18.357800000000001</v>
      </c>
      <c r="T33">
        <v>2.4184999999999999</v>
      </c>
      <c r="U33">
        <v>399.375</v>
      </c>
      <c r="V33">
        <v>17.918600000000001</v>
      </c>
      <c r="W33">
        <v>38.595700000000001</v>
      </c>
      <c r="X33">
        <v>128.30160000000001</v>
      </c>
      <c r="Y33">
        <v>0</v>
      </c>
      <c r="Z33">
        <v>13.041600000000001</v>
      </c>
      <c r="AA33">
        <v>0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48.324460999999999</v>
      </c>
      <c r="AH33">
        <v>156.004604</v>
      </c>
      <c r="AI33">
        <v>4.2720909999999996</v>
      </c>
      <c r="AJ33">
        <v>0</v>
      </c>
      <c r="AK33">
        <v>67.990881999999999</v>
      </c>
      <c r="AL33">
        <v>79.376220000000004</v>
      </c>
      <c r="AM33">
        <v>0</v>
      </c>
      <c r="AN33">
        <v>1.19116</v>
      </c>
      <c r="AO33">
        <v>0</v>
      </c>
      <c r="AP33">
        <v>1.1529</v>
      </c>
      <c r="AQ33">
        <v>0</v>
      </c>
      <c r="AR33">
        <v>34.223999999999997</v>
      </c>
      <c r="AS33">
        <v>37.890518999999998</v>
      </c>
      <c r="AT33">
        <v>20.000004000000001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2.3187009999999999</v>
      </c>
      <c r="BA33">
        <v>6.0216820000000002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2386.4417939999998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380.19260000000003</v>
      </c>
      <c r="L34">
        <v>179.9</v>
      </c>
      <c r="M34">
        <v>97.055942999999999</v>
      </c>
      <c r="N34">
        <v>124.38</v>
      </c>
      <c r="O34">
        <v>130.58009999999999</v>
      </c>
      <c r="P34">
        <v>149.98894999999999</v>
      </c>
      <c r="Q34">
        <v>8.6513000000000009</v>
      </c>
      <c r="R34">
        <v>30.285299999999999</v>
      </c>
      <c r="S34">
        <v>15.21</v>
      </c>
      <c r="T34">
        <v>2.4184999999999999</v>
      </c>
      <c r="U34">
        <v>399.375</v>
      </c>
      <c r="V34">
        <v>17.918600000000001</v>
      </c>
      <c r="W34">
        <v>38.595700000000001</v>
      </c>
      <c r="X34">
        <v>128.30160000000001</v>
      </c>
      <c r="Y34">
        <v>0</v>
      </c>
      <c r="Z34">
        <v>13.041600000000001</v>
      </c>
      <c r="AA34">
        <v>0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48.324460999999999</v>
      </c>
      <c r="AH34">
        <v>156.004604</v>
      </c>
      <c r="AI34">
        <v>4.2720909999999996</v>
      </c>
      <c r="AJ34">
        <v>0</v>
      </c>
      <c r="AK34">
        <v>67.990881999999999</v>
      </c>
      <c r="AL34">
        <v>79.376220000000004</v>
      </c>
      <c r="AM34">
        <v>0</v>
      </c>
      <c r="AN34">
        <v>1.19116</v>
      </c>
      <c r="AO34">
        <v>0</v>
      </c>
      <c r="AP34">
        <v>1.1529</v>
      </c>
      <c r="AQ34">
        <v>0</v>
      </c>
      <c r="AR34">
        <v>34.223999999999997</v>
      </c>
      <c r="AS34">
        <v>37.890518999999998</v>
      </c>
      <c r="AT34">
        <v>20.000004000000001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2.3187009999999999</v>
      </c>
      <c r="BA34">
        <v>6.0216820000000002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2352.811694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380.19260000000003</v>
      </c>
      <c r="L35">
        <v>179.9</v>
      </c>
      <c r="M35">
        <v>67.874700000000004</v>
      </c>
      <c r="N35">
        <v>101.54089999999999</v>
      </c>
      <c r="O35">
        <v>95.929599999999994</v>
      </c>
      <c r="P35">
        <v>134.4871</v>
      </c>
      <c r="Q35">
        <v>8.6513000000000009</v>
      </c>
      <c r="R35">
        <v>30.285299999999999</v>
      </c>
      <c r="S35">
        <v>15.21</v>
      </c>
      <c r="T35">
        <v>2.4184999999999999</v>
      </c>
      <c r="U35">
        <v>399.375</v>
      </c>
      <c r="V35">
        <v>13.783200000000001</v>
      </c>
      <c r="W35">
        <v>30.134699999999999</v>
      </c>
      <c r="X35">
        <v>99.168199999999999</v>
      </c>
      <c r="Y35">
        <v>0</v>
      </c>
      <c r="Z35">
        <v>13.041600000000001</v>
      </c>
      <c r="AA35">
        <v>0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48.324460999999999</v>
      </c>
      <c r="AH35">
        <v>156.004604</v>
      </c>
      <c r="AI35">
        <v>4.2720909999999996</v>
      </c>
      <c r="AJ35">
        <v>0</v>
      </c>
      <c r="AK35">
        <v>67.990881999999999</v>
      </c>
      <c r="AL35">
        <v>79.376220000000004</v>
      </c>
      <c r="AM35">
        <v>0</v>
      </c>
      <c r="AN35">
        <v>1.19116</v>
      </c>
      <c r="AO35">
        <v>0</v>
      </c>
      <c r="AP35">
        <v>3.2025000000000001</v>
      </c>
      <c r="AQ35">
        <v>0</v>
      </c>
      <c r="AR35">
        <v>34.223999999999997</v>
      </c>
      <c r="AS35">
        <v>37.890518999999998</v>
      </c>
      <c r="AT35">
        <v>20.000004000000001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0</v>
      </c>
      <c r="BA35">
        <v>6.0216820000000002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2208.6401000000001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380.19260000000003</v>
      </c>
      <c r="L36">
        <v>179.9</v>
      </c>
      <c r="M36">
        <v>67.874700000000004</v>
      </c>
      <c r="N36">
        <v>101.54089999999999</v>
      </c>
      <c r="O36">
        <v>95.929599999999994</v>
      </c>
      <c r="P36">
        <v>134.4871</v>
      </c>
      <c r="Q36">
        <v>8.6513000000000009</v>
      </c>
      <c r="R36">
        <v>30.285299999999999</v>
      </c>
      <c r="S36">
        <v>15.21</v>
      </c>
      <c r="T36">
        <v>2.4184999999999999</v>
      </c>
      <c r="U36">
        <v>399.375</v>
      </c>
      <c r="V36">
        <v>13.783200000000001</v>
      </c>
      <c r="W36">
        <v>30.134699999999999</v>
      </c>
      <c r="X36">
        <v>99.168199999999999</v>
      </c>
      <c r="Y36">
        <v>0</v>
      </c>
      <c r="Z36">
        <v>13.041600000000001</v>
      </c>
      <c r="AA36">
        <v>0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48.324460999999999</v>
      </c>
      <c r="AH36">
        <v>156.004604</v>
      </c>
      <c r="AI36">
        <v>4.2720909999999996</v>
      </c>
      <c r="AJ36">
        <v>0</v>
      </c>
      <c r="AK36">
        <v>67.990881999999999</v>
      </c>
      <c r="AL36">
        <v>79.376220000000004</v>
      </c>
      <c r="AM36">
        <v>0</v>
      </c>
      <c r="AN36">
        <v>1.19116</v>
      </c>
      <c r="AO36">
        <v>0</v>
      </c>
      <c r="AP36">
        <v>3.2025000000000001</v>
      </c>
      <c r="AQ36">
        <v>0</v>
      </c>
      <c r="AR36">
        <v>34.223999999999997</v>
      </c>
      <c r="AS36">
        <v>37.890518999999998</v>
      </c>
      <c r="AT36">
        <v>20.000004000000001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0</v>
      </c>
      <c r="BA36">
        <v>6.0216820000000002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2208.6401000000001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380.19260000000003</v>
      </c>
      <c r="L37">
        <v>179.9</v>
      </c>
      <c r="M37">
        <v>67.874700000000004</v>
      </c>
      <c r="N37">
        <v>101.54089999999999</v>
      </c>
      <c r="O37">
        <v>95.929599999999994</v>
      </c>
      <c r="P37">
        <v>134.4871</v>
      </c>
      <c r="Q37">
        <v>8.6513000000000009</v>
      </c>
      <c r="R37">
        <v>25.791951999999998</v>
      </c>
      <c r="S37">
        <v>15.21</v>
      </c>
      <c r="T37">
        <v>2.4184999999999999</v>
      </c>
      <c r="U37">
        <v>399.375</v>
      </c>
      <c r="V37">
        <v>13.783200000000001</v>
      </c>
      <c r="W37">
        <v>30.134699999999999</v>
      </c>
      <c r="X37">
        <v>99.168199999999999</v>
      </c>
      <c r="Y37">
        <v>0</v>
      </c>
      <c r="Z37">
        <v>13.041600000000001</v>
      </c>
      <c r="AA37">
        <v>0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48.324460999999999</v>
      </c>
      <c r="AH37">
        <v>156.004604</v>
      </c>
      <c r="AI37">
        <v>4.2720909999999996</v>
      </c>
      <c r="AJ37">
        <v>0</v>
      </c>
      <c r="AK37">
        <v>67.990881999999999</v>
      </c>
      <c r="AL37">
        <v>79.376220000000004</v>
      </c>
      <c r="AM37">
        <v>0</v>
      </c>
      <c r="AN37">
        <v>1.19116</v>
      </c>
      <c r="AO37">
        <v>0</v>
      </c>
      <c r="AP37">
        <v>3.2025000000000001</v>
      </c>
      <c r="AQ37">
        <v>0</v>
      </c>
      <c r="AR37">
        <v>34.223999999999997</v>
      </c>
      <c r="AS37">
        <v>37.890518999999998</v>
      </c>
      <c r="AT37">
        <v>20.000004000000001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0</v>
      </c>
      <c r="BA37">
        <v>6.0216820000000002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2204.1467520000001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380.19260000000003</v>
      </c>
      <c r="L38">
        <v>179.9</v>
      </c>
      <c r="M38">
        <v>67.874700000000004</v>
      </c>
      <c r="N38">
        <v>101.54089999999999</v>
      </c>
      <c r="O38">
        <v>95.929599999999994</v>
      </c>
      <c r="P38">
        <v>134.4871</v>
      </c>
      <c r="Q38">
        <v>8.6513000000000009</v>
      </c>
      <c r="R38">
        <v>25.515899999999998</v>
      </c>
      <c r="S38">
        <v>15.21</v>
      </c>
      <c r="T38">
        <v>2.4184999999999999</v>
      </c>
      <c r="U38">
        <v>399.375</v>
      </c>
      <c r="V38">
        <v>13.783200000000001</v>
      </c>
      <c r="W38">
        <v>30.134699999999999</v>
      </c>
      <c r="X38">
        <v>99.168199999999999</v>
      </c>
      <c r="Y38">
        <v>0</v>
      </c>
      <c r="Z38">
        <v>13.041600000000001</v>
      </c>
      <c r="AA38">
        <v>0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48.324460999999999</v>
      </c>
      <c r="AH38">
        <v>137.618347</v>
      </c>
      <c r="AI38">
        <v>4.2720909999999996</v>
      </c>
      <c r="AJ38">
        <v>0</v>
      </c>
      <c r="AK38">
        <v>67.990881999999999</v>
      </c>
      <c r="AL38">
        <v>79.376220000000004</v>
      </c>
      <c r="AM38">
        <v>0</v>
      </c>
      <c r="AN38">
        <v>1.19116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20.000004000000001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0</v>
      </c>
      <c r="BA38">
        <v>5.3132479999999997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2189.1920089999999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380.19260000000003</v>
      </c>
      <c r="L39">
        <v>179.9</v>
      </c>
      <c r="M39">
        <v>67.874700000000004</v>
      </c>
      <c r="N39">
        <v>101.54089999999999</v>
      </c>
      <c r="O39">
        <v>95.929599999999994</v>
      </c>
      <c r="P39">
        <v>134.4871</v>
      </c>
      <c r="Q39">
        <v>8.6513000000000009</v>
      </c>
      <c r="R39">
        <v>25.515899999999998</v>
      </c>
      <c r="S39">
        <v>15.21</v>
      </c>
      <c r="T39">
        <v>2.4184999999999999</v>
      </c>
      <c r="U39">
        <v>399.375</v>
      </c>
      <c r="V39">
        <v>13.783200000000001</v>
      </c>
      <c r="W39">
        <v>30.134699999999999</v>
      </c>
      <c r="X39">
        <v>99.168199999999999</v>
      </c>
      <c r="Y39">
        <v>0</v>
      </c>
      <c r="Z39">
        <v>13.041600000000001</v>
      </c>
      <c r="AA39">
        <v>0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48.324460999999999</v>
      </c>
      <c r="AH39">
        <v>137.618347</v>
      </c>
      <c r="AI39">
        <v>4.2720909999999996</v>
      </c>
      <c r="AJ39">
        <v>0</v>
      </c>
      <c r="AK39">
        <v>67.990881999999999</v>
      </c>
      <c r="AL39">
        <v>79.376220000000004</v>
      </c>
      <c r="AM39">
        <v>0</v>
      </c>
      <c r="AN39">
        <v>1.19116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20.000004000000001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0</v>
      </c>
      <c r="BA39">
        <v>5.3132479999999997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2189.1920089999999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380.19260000000003</v>
      </c>
      <c r="L40">
        <v>179.9</v>
      </c>
      <c r="M40">
        <v>67.874700000000004</v>
      </c>
      <c r="N40">
        <v>101.54089999999999</v>
      </c>
      <c r="O40">
        <v>95.929599999999994</v>
      </c>
      <c r="P40">
        <v>134.4871</v>
      </c>
      <c r="Q40">
        <v>8.6513000000000009</v>
      </c>
      <c r="R40">
        <v>25.515899999999998</v>
      </c>
      <c r="S40">
        <v>15.21</v>
      </c>
      <c r="T40">
        <v>2.4184999999999999</v>
      </c>
      <c r="U40">
        <v>399.375</v>
      </c>
      <c r="V40">
        <v>13.783200000000001</v>
      </c>
      <c r="W40">
        <v>30.134699999999999</v>
      </c>
      <c r="X40">
        <v>99.168199999999999</v>
      </c>
      <c r="Y40">
        <v>0</v>
      </c>
      <c r="Z40">
        <v>13.041600000000001</v>
      </c>
      <c r="AA40">
        <v>0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48.324460999999999</v>
      </c>
      <c r="AH40">
        <v>137.618347</v>
      </c>
      <c r="AI40">
        <v>4.2720909999999996</v>
      </c>
      <c r="AJ40">
        <v>0</v>
      </c>
      <c r="AK40">
        <v>67.990881999999999</v>
      </c>
      <c r="AL40">
        <v>79.376220000000004</v>
      </c>
      <c r="AM40">
        <v>0</v>
      </c>
      <c r="AN40">
        <v>1.19116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20.000004000000001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0</v>
      </c>
      <c r="BA40">
        <v>5.3132479999999997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2189.1920089999999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380.19260000000003</v>
      </c>
      <c r="L41">
        <v>179.9</v>
      </c>
      <c r="M41">
        <v>67.874700000000004</v>
      </c>
      <c r="N41">
        <v>101.54089999999999</v>
      </c>
      <c r="O41">
        <v>95.929599999999994</v>
      </c>
      <c r="P41">
        <v>134.4871</v>
      </c>
      <c r="Q41">
        <v>8.6513000000000009</v>
      </c>
      <c r="R41">
        <v>25.515899999999998</v>
      </c>
      <c r="S41">
        <v>15.21</v>
      </c>
      <c r="T41">
        <v>2.4184999999999999</v>
      </c>
      <c r="U41">
        <v>399.375</v>
      </c>
      <c r="V41">
        <v>13.783200000000001</v>
      </c>
      <c r="W41">
        <v>30.134699999999999</v>
      </c>
      <c r="X41">
        <v>99.168199999999999</v>
      </c>
      <c r="Y41">
        <v>0</v>
      </c>
      <c r="Z41">
        <v>13.041600000000001</v>
      </c>
      <c r="AA41">
        <v>0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48.324460999999999</v>
      </c>
      <c r="AH41">
        <v>137.618347</v>
      </c>
      <c r="AI41">
        <v>0</v>
      </c>
      <c r="AJ41">
        <v>0</v>
      </c>
      <c r="AK41">
        <v>67.990881999999999</v>
      </c>
      <c r="AL41">
        <v>79.376220000000004</v>
      </c>
      <c r="AM41">
        <v>0</v>
      </c>
      <c r="AN41">
        <v>1.19116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20.000004000000001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0</v>
      </c>
      <c r="BA41">
        <v>5.3132479999999997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2179.3999179999996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380.19260000000003</v>
      </c>
      <c r="L42">
        <v>179.9</v>
      </c>
      <c r="M42">
        <v>67.874700000000004</v>
      </c>
      <c r="N42">
        <v>101.54089999999999</v>
      </c>
      <c r="O42">
        <v>95.929599999999994</v>
      </c>
      <c r="P42">
        <v>134.4871</v>
      </c>
      <c r="Q42">
        <v>8.6513000000000009</v>
      </c>
      <c r="R42">
        <v>25.515899999999998</v>
      </c>
      <c r="S42">
        <v>15.21</v>
      </c>
      <c r="T42">
        <v>2.4184999999999999</v>
      </c>
      <c r="U42">
        <v>399.375</v>
      </c>
      <c r="V42">
        <v>13.783200000000001</v>
      </c>
      <c r="W42">
        <v>35.848999999999997</v>
      </c>
      <c r="X42">
        <v>118.6682</v>
      </c>
      <c r="Y42">
        <v>0</v>
      </c>
      <c r="Z42">
        <v>13.041600000000001</v>
      </c>
      <c r="AA42">
        <v>0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48.324460999999999</v>
      </c>
      <c r="AH42">
        <v>137.618347</v>
      </c>
      <c r="AI42">
        <v>0</v>
      </c>
      <c r="AJ42">
        <v>0</v>
      </c>
      <c r="AK42">
        <v>67.990881999999999</v>
      </c>
      <c r="AL42">
        <v>79.376220000000004</v>
      </c>
      <c r="AM42">
        <v>0</v>
      </c>
      <c r="AN42">
        <v>1.19116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20.000004000000001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0</v>
      </c>
      <c r="BA42">
        <v>5.3132479999999997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2204.6142179999997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380.19260000000003</v>
      </c>
      <c r="L43">
        <v>179.9</v>
      </c>
      <c r="M43">
        <v>67.874700000000004</v>
      </c>
      <c r="N43">
        <v>101.54089999999999</v>
      </c>
      <c r="O43">
        <v>95.929599999999994</v>
      </c>
      <c r="P43">
        <v>134.4871</v>
      </c>
      <c r="Q43">
        <v>11.9034</v>
      </c>
      <c r="R43">
        <v>29.484112</v>
      </c>
      <c r="S43">
        <v>17.767651000000001</v>
      </c>
      <c r="T43">
        <v>2.4184999999999999</v>
      </c>
      <c r="U43">
        <v>399.375</v>
      </c>
      <c r="V43">
        <v>13.783200000000001</v>
      </c>
      <c r="W43">
        <v>35.848999999999997</v>
      </c>
      <c r="X43">
        <v>118.6682</v>
      </c>
      <c r="Y43">
        <v>0</v>
      </c>
      <c r="Z43">
        <v>13.041600000000001</v>
      </c>
      <c r="AA43">
        <v>0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48.324460999999999</v>
      </c>
      <c r="AH43">
        <v>137.618347</v>
      </c>
      <c r="AI43">
        <v>0</v>
      </c>
      <c r="AJ43">
        <v>0</v>
      </c>
      <c r="AK43">
        <v>67.990881999999999</v>
      </c>
      <c r="AL43">
        <v>79.376220000000004</v>
      </c>
      <c r="AM43">
        <v>0</v>
      </c>
      <c r="AN43">
        <v>1.19116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20.000004000000001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0</v>
      </c>
      <c r="BA43">
        <v>5.3132479999999997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2219.9121809999997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380.19260000000003</v>
      </c>
      <c r="L44">
        <v>179.9</v>
      </c>
      <c r="M44">
        <v>67.874700000000004</v>
      </c>
      <c r="N44">
        <v>101.54089999999999</v>
      </c>
      <c r="O44">
        <v>95.929599999999994</v>
      </c>
      <c r="P44">
        <v>134.4871</v>
      </c>
      <c r="Q44">
        <v>11.9034</v>
      </c>
      <c r="R44">
        <v>30.285299999999999</v>
      </c>
      <c r="S44">
        <v>18.357800000000001</v>
      </c>
      <c r="T44">
        <v>2.4184999999999999</v>
      </c>
      <c r="U44">
        <v>399.375</v>
      </c>
      <c r="V44">
        <v>13.783200000000001</v>
      </c>
      <c r="W44">
        <v>35.848999999999997</v>
      </c>
      <c r="X44">
        <v>118.6682</v>
      </c>
      <c r="Y44">
        <v>0</v>
      </c>
      <c r="Z44">
        <v>13.041600000000001</v>
      </c>
      <c r="AA44">
        <v>0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48.324460999999999</v>
      </c>
      <c r="AH44">
        <v>137.618347</v>
      </c>
      <c r="AI44">
        <v>0</v>
      </c>
      <c r="AJ44">
        <v>0</v>
      </c>
      <c r="AK44">
        <v>67.990881999999999</v>
      </c>
      <c r="AL44">
        <v>79.376220000000004</v>
      </c>
      <c r="AM44">
        <v>0</v>
      </c>
      <c r="AN44">
        <v>1.19116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20.000004000000001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0</v>
      </c>
      <c r="BA44">
        <v>5.3132479999999997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2221.3035179999997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380.19260000000003</v>
      </c>
      <c r="L45">
        <v>179.9</v>
      </c>
      <c r="M45">
        <v>67.874700000000004</v>
      </c>
      <c r="N45">
        <v>101.54089999999999</v>
      </c>
      <c r="O45">
        <v>95.929599999999994</v>
      </c>
      <c r="P45">
        <v>134.4871</v>
      </c>
      <c r="Q45">
        <v>11.9034</v>
      </c>
      <c r="R45">
        <v>30.285299999999999</v>
      </c>
      <c r="S45">
        <v>18.357800000000001</v>
      </c>
      <c r="T45">
        <v>2.4184999999999999</v>
      </c>
      <c r="U45">
        <v>399.375</v>
      </c>
      <c r="V45">
        <v>13.783200000000001</v>
      </c>
      <c r="W45">
        <v>35.848999999999997</v>
      </c>
      <c r="X45">
        <v>118.6682</v>
      </c>
      <c r="Y45">
        <v>0</v>
      </c>
      <c r="Z45">
        <v>13.041600000000001</v>
      </c>
      <c r="AA45">
        <v>0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48.324460999999999</v>
      </c>
      <c r="AH45">
        <v>137.618347</v>
      </c>
      <c r="AI45">
        <v>0</v>
      </c>
      <c r="AJ45">
        <v>0</v>
      </c>
      <c r="AK45">
        <v>67.990881999999999</v>
      </c>
      <c r="AL45">
        <v>79.376220000000004</v>
      </c>
      <c r="AM45">
        <v>0</v>
      </c>
      <c r="AN45">
        <v>1.19116</v>
      </c>
      <c r="AO45">
        <v>0</v>
      </c>
      <c r="AP45">
        <v>3.843</v>
      </c>
      <c r="AQ45">
        <v>0</v>
      </c>
      <c r="AR45">
        <v>38.64</v>
      </c>
      <c r="AS45">
        <v>37.890518999999998</v>
      </c>
      <c r="AT45">
        <v>20.000004000000001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0</v>
      </c>
      <c r="BA45">
        <v>5.3132479999999997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2221.9440179999997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380.19260000000003</v>
      </c>
      <c r="L46">
        <v>179.9</v>
      </c>
      <c r="M46">
        <v>67.874700000000004</v>
      </c>
      <c r="N46">
        <v>101.54089999999999</v>
      </c>
      <c r="O46">
        <v>95.929599999999994</v>
      </c>
      <c r="P46">
        <v>134.4871</v>
      </c>
      <c r="Q46">
        <v>11.9034</v>
      </c>
      <c r="R46">
        <v>30.285299999999999</v>
      </c>
      <c r="S46">
        <v>18.357800000000001</v>
      </c>
      <c r="T46">
        <v>2.4184999999999999</v>
      </c>
      <c r="U46">
        <v>399.375</v>
      </c>
      <c r="V46">
        <v>16.6646</v>
      </c>
      <c r="W46">
        <v>31.138300000000001</v>
      </c>
      <c r="X46">
        <v>118.6682</v>
      </c>
      <c r="Y46">
        <v>0</v>
      </c>
      <c r="Z46">
        <v>13.041600000000001</v>
      </c>
      <c r="AA46">
        <v>0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48.324460999999999</v>
      </c>
      <c r="AH46">
        <v>137.618347</v>
      </c>
      <c r="AI46">
        <v>0</v>
      </c>
      <c r="AJ46">
        <v>0</v>
      </c>
      <c r="AK46">
        <v>67.990881999999999</v>
      </c>
      <c r="AL46">
        <v>79.376220000000004</v>
      </c>
      <c r="AM46">
        <v>0</v>
      </c>
      <c r="AN46">
        <v>1.19116</v>
      </c>
      <c r="AO46">
        <v>0</v>
      </c>
      <c r="AP46">
        <v>3.843</v>
      </c>
      <c r="AQ46">
        <v>0</v>
      </c>
      <c r="AR46">
        <v>33.119999999999997</v>
      </c>
      <c r="AS46">
        <v>37.890518999999998</v>
      </c>
      <c r="AT46">
        <v>20.000004000000001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0</v>
      </c>
      <c r="BA46">
        <v>5.3132479999999997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2214.5947179999998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380.19260000000003</v>
      </c>
      <c r="L47">
        <v>175</v>
      </c>
      <c r="M47">
        <v>67.874700000000004</v>
      </c>
      <c r="N47">
        <v>101.54089999999999</v>
      </c>
      <c r="O47">
        <v>95.929599999999994</v>
      </c>
      <c r="P47">
        <v>134.4871</v>
      </c>
      <c r="Q47">
        <v>11.9034</v>
      </c>
      <c r="R47">
        <v>30.285299999999999</v>
      </c>
      <c r="S47">
        <v>18.357800000000001</v>
      </c>
      <c r="T47">
        <v>2.4184999999999999</v>
      </c>
      <c r="U47">
        <v>399.375</v>
      </c>
      <c r="V47">
        <v>16.6646</v>
      </c>
      <c r="W47">
        <v>35.848999999999997</v>
      </c>
      <c r="X47">
        <v>118.6682</v>
      </c>
      <c r="Y47">
        <v>0</v>
      </c>
      <c r="Z47">
        <v>13.041600000000001</v>
      </c>
      <c r="AA47">
        <v>0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48.324460999999999</v>
      </c>
      <c r="AH47">
        <v>137.618347</v>
      </c>
      <c r="AI47">
        <v>0</v>
      </c>
      <c r="AJ47">
        <v>0</v>
      </c>
      <c r="AK47">
        <v>67.990881999999999</v>
      </c>
      <c r="AL47">
        <v>79.376220000000004</v>
      </c>
      <c r="AM47">
        <v>0</v>
      </c>
      <c r="AN47">
        <v>1.19116</v>
      </c>
      <c r="AO47">
        <v>0</v>
      </c>
      <c r="AP47">
        <v>11.529</v>
      </c>
      <c r="AQ47">
        <v>0</v>
      </c>
      <c r="AR47">
        <v>33.119999999999997</v>
      </c>
      <c r="AS47">
        <v>37.890518999999998</v>
      </c>
      <c r="AT47">
        <v>20.000004000000001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0</v>
      </c>
      <c r="BA47">
        <v>5.3132479999999997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2222.0914179999995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380.19260000000003</v>
      </c>
      <c r="L48">
        <v>175</v>
      </c>
      <c r="M48">
        <v>67.874700000000004</v>
      </c>
      <c r="N48">
        <v>101.54089999999999</v>
      </c>
      <c r="O48">
        <v>95.929599999999994</v>
      </c>
      <c r="P48">
        <v>134.4871</v>
      </c>
      <c r="Q48">
        <v>11.9034</v>
      </c>
      <c r="R48">
        <v>30.285299999999999</v>
      </c>
      <c r="S48">
        <v>18.357800000000001</v>
      </c>
      <c r="T48">
        <v>2.4184999999999999</v>
      </c>
      <c r="U48">
        <v>399.375</v>
      </c>
      <c r="V48">
        <v>16.6646</v>
      </c>
      <c r="W48">
        <v>35.848999999999997</v>
      </c>
      <c r="X48">
        <v>118.6682</v>
      </c>
      <c r="Y48">
        <v>0</v>
      </c>
      <c r="Z48">
        <v>13.041600000000001</v>
      </c>
      <c r="AA48">
        <v>0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48.324460999999999</v>
      </c>
      <c r="AH48">
        <v>137.618347</v>
      </c>
      <c r="AI48">
        <v>0</v>
      </c>
      <c r="AJ48">
        <v>0</v>
      </c>
      <c r="AK48">
        <v>67.990881999999999</v>
      </c>
      <c r="AL48">
        <v>79.376220000000004</v>
      </c>
      <c r="AM48">
        <v>0</v>
      </c>
      <c r="AN48">
        <v>1.19116</v>
      </c>
      <c r="AO48">
        <v>0</v>
      </c>
      <c r="AP48">
        <v>11.529</v>
      </c>
      <c r="AQ48">
        <v>0</v>
      </c>
      <c r="AR48">
        <v>33.119999999999997</v>
      </c>
      <c r="AS48">
        <v>37.890518999999998</v>
      </c>
      <c r="AT48">
        <v>18.737873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0</v>
      </c>
      <c r="BA48">
        <v>5.3132479999999997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2220.8292869999996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380.19260000000003</v>
      </c>
      <c r="L49">
        <v>175</v>
      </c>
      <c r="M49">
        <v>67.874700000000004</v>
      </c>
      <c r="N49">
        <v>101.54089999999999</v>
      </c>
      <c r="O49">
        <v>95.929599999999994</v>
      </c>
      <c r="P49">
        <v>134.4871</v>
      </c>
      <c r="Q49">
        <v>11.9034</v>
      </c>
      <c r="R49">
        <v>30.285299999999999</v>
      </c>
      <c r="S49">
        <v>18.357800000000001</v>
      </c>
      <c r="T49">
        <v>2.4184999999999999</v>
      </c>
      <c r="U49">
        <v>399.375</v>
      </c>
      <c r="V49">
        <v>16.6646</v>
      </c>
      <c r="W49">
        <v>35.848999999999997</v>
      </c>
      <c r="X49">
        <v>110.6986</v>
      </c>
      <c r="Y49">
        <v>0</v>
      </c>
      <c r="Z49">
        <v>6.5208000000000004</v>
      </c>
      <c r="AA49">
        <v>0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48.324460999999999</v>
      </c>
      <c r="AH49">
        <v>137.618347</v>
      </c>
      <c r="AI49">
        <v>0</v>
      </c>
      <c r="AJ49">
        <v>0</v>
      </c>
      <c r="AK49">
        <v>67.990881999999999</v>
      </c>
      <c r="AL49">
        <v>79.376220000000004</v>
      </c>
      <c r="AM49">
        <v>0</v>
      </c>
      <c r="AN49">
        <v>1.19116</v>
      </c>
      <c r="AO49">
        <v>0</v>
      </c>
      <c r="AP49">
        <v>11.529</v>
      </c>
      <c r="AQ49">
        <v>0</v>
      </c>
      <c r="AR49">
        <v>38.64</v>
      </c>
      <c r="AS49">
        <v>37.890518999999998</v>
      </c>
      <c r="AT49">
        <v>20.000004000000001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0</v>
      </c>
      <c r="BA49">
        <v>5.3132479999999997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2213.1210179999994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380.19260000000003</v>
      </c>
      <c r="L50">
        <v>175</v>
      </c>
      <c r="M50">
        <v>67.874700000000004</v>
      </c>
      <c r="N50">
        <v>101.54089999999999</v>
      </c>
      <c r="O50">
        <v>95.929599999999994</v>
      </c>
      <c r="P50">
        <v>134.4871</v>
      </c>
      <c r="Q50">
        <v>11.9034</v>
      </c>
      <c r="R50">
        <v>30.285299999999999</v>
      </c>
      <c r="S50">
        <v>18.357800000000001</v>
      </c>
      <c r="T50">
        <v>2.4184999999999999</v>
      </c>
      <c r="U50">
        <v>399.375</v>
      </c>
      <c r="V50">
        <v>16.6646</v>
      </c>
      <c r="W50">
        <v>35.848999999999997</v>
      </c>
      <c r="X50">
        <v>110.6986</v>
      </c>
      <c r="Y50">
        <v>0</v>
      </c>
      <c r="Z50">
        <v>6.5208000000000004</v>
      </c>
      <c r="AA50">
        <v>0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48.324460999999999</v>
      </c>
      <c r="AH50">
        <v>137.618347</v>
      </c>
      <c r="AI50">
        <v>0</v>
      </c>
      <c r="AJ50">
        <v>0</v>
      </c>
      <c r="AK50">
        <v>67.990881999999999</v>
      </c>
      <c r="AL50">
        <v>79.376220000000004</v>
      </c>
      <c r="AM50">
        <v>0</v>
      </c>
      <c r="AN50">
        <v>1.19116</v>
      </c>
      <c r="AO50">
        <v>0</v>
      </c>
      <c r="AP50">
        <v>11.529</v>
      </c>
      <c r="AQ50">
        <v>0</v>
      </c>
      <c r="AR50">
        <v>38.64</v>
      </c>
      <c r="AS50">
        <v>37.890518999999998</v>
      </c>
      <c r="AT50">
        <v>20.000004000000001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0</v>
      </c>
      <c r="BA50">
        <v>5.3132479999999997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2213.1210179999994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380.19260000000003</v>
      </c>
      <c r="L51">
        <v>184.48140000000001</v>
      </c>
      <c r="M51">
        <v>97.055942999999999</v>
      </c>
      <c r="N51">
        <v>124.38</v>
      </c>
      <c r="O51">
        <v>130.58009999999999</v>
      </c>
      <c r="P51">
        <v>149.98894999999999</v>
      </c>
      <c r="Q51">
        <v>8.3613</v>
      </c>
      <c r="R51">
        <v>25.515899999999998</v>
      </c>
      <c r="S51">
        <v>15.6523</v>
      </c>
      <c r="T51">
        <v>2.4184999999999999</v>
      </c>
      <c r="U51">
        <v>399.375</v>
      </c>
      <c r="V51">
        <v>16.6646</v>
      </c>
      <c r="W51">
        <v>35.848999999999997</v>
      </c>
      <c r="X51">
        <v>118.6682</v>
      </c>
      <c r="Y51">
        <v>0</v>
      </c>
      <c r="Z51">
        <v>6.5208000000000004</v>
      </c>
      <c r="AA51">
        <v>0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48.324460999999999</v>
      </c>
      <c r="AH51">
        <v>137.618347</v>
      </c>
      <c r="AI51">
        <v>0</v>
      </c>
      <c r="AJ51">
        <v>0</v>
      </c>
      <c r="AK51">
        <v>67.990881999999999</v>
      </c>
      <c r="AL51">
        <v>79.376220000000004</v>
      </c>
      <c r="AM51">
        <v>0</v>
      </c>
      <c r="AN51">
        <v>1.19116</v>
      </c>
      <c r="AO51">
        <v>0</v>
      </c>
      <c r="AP51">
        <v>11.529</v>
      </c>
      <c r="AQ51">
        <v>0</v>
      </c>
      <c r="AR51">
        <v>38.64</v>
      </c>
      <c r="AS51">
        <v>37.890518999999998</v>
      </c>
      <c r="AT51">
        <v>17.750305000000001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0</v>
      </c>
      <c r="BA51">
        <v>5.3132479999999997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2319.4780119999996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380.19260000000003</v>
      </c>
      <c r="L52">
        <v>184.48140000000001</v>
      </c>
      <c r="M52">
        <v>97.055942999999999</v>
      </c>
      <c r="N52">
        <v>124.38</v>
      </c>
      <c r="O52">
        <v>130.58009999999999</v>
      </c>
      <c r="P52">
        <v>149.98894999999999</v>
      </c>
      <c r="Q52">
        <v>8.3613</v>
      </c>
      <c r="R52">
        <v>25.515899999999998</v>
      </c>
      <c r="S52">
        <v>15.6523</v>
      </c>
      <c r="T52">
        <v>2.4184999999999999</v>
      </c>
      <c r="U52">
        <v>399.375</v>
      </c>
      <c r="V52">
        <v>20.8</v>
      </c>
      <c r="W52">
        <v>44.31</v>
      </c>
      <c r="X52">
        <v>147.80160000000001</v>
      </c>
      <c r="Y52">
        <v>0</v>
      </c>
      <c r="Z52">
        <v>6.5208000000000004</v>
      </c>
      <c r="AA52">
        <v>0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48.324460999999999</v>
      </c>
      <c r="AH52">
        <v>137.618347</v>
      </c>
      <c r="AI52">
        <v>0</v>
      </c>
      <c r="AJ52">
        <v>0</v>
      </c>
      <c r="AK52">
        <v>67.990881999999999</v>
      </c>
      <c r="AL52">
        <v>79.376220000000004</v>
      </c>
      <c r="AM52">
        <v>0</v>
      </c>
      <c r="AN52">
        <v>1.19116</v>
      </c>
      <c r="AO52">
        <v>0</v>
      </c>
      <c r="AP52">
        <v>11.529</v>
      </c>
      <c r="AQ52">
        <v>0</v>
      </c>
      <c r="AR52">
        <v>33.119999999999997</v>
      </c>
      <c r="AS52">
        <v>37.890518999999998</v>
      </c>
      <c r="AT52">
        <v>20.000004000000001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0</v>
      </c>
      <c r="BA52">
        <v>5.3132479999999997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2357.9375109999996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378.19260000000003</v>
      </c>
      <c r="L53">
        <v>184.48140000000001</v>
      </c>
      <c r="M53">
        <v>97.055942999999999</v>
      </c>
      <c r="N53">
        <v>124.38</v>
      </c>
      <c r="O53">
        <v>130.58009999999999</v>
      </c>
      <c r="P53">
        <v>149.98894999999999</v>
      </c>
      <c r="Q53">
        <v>11.7079</v>
      </c>
      <c r="R53">
        <v>31.140813000000001</v>
      </c>
      <c r="S53">
        <v>19.126104000000002</v>
      </c>
      <c r="T53">
        <v>2.4184999999999999</v>
      </c>
      <c r="U53">
        <v>399.375</v>
      </c>
      <c r="V53">
        <v>20.8</v>
      </c>
      <c r="W53">
        <v>35.909999999999997</v>
      </c>
      <c r="X53">
        <v>133.19999999999999</v>
      </c>
      <c r="Y53">
        <v>0</v>
      </c>
      <c r="Z53">
        <v>6.5208000000000004</v>
      </c>
      <c r="AA53">
        <v>0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48.324460999999999</v>
      </c>
      <c r="AH53">
        <v>137.618347</v>
      </c>
      <c r="AI53">
        <v>0</v>
      </c>
      <c r="AJ53">
        <v>0</v>
      </c>
      <c r="AK53">
        <v>67.990881999999999</v>
      </c>
      <c r="AL53">
        <v>66.233999999999995</v>
      </c>
      <c r="AM53">
        <v>0</v>
      </c>
      <c r="AN53">
        <v>1.19116</v>
      </c>
      <c r="AO53">
        <v>0</v>
      </c>
      <c r="AP53">
        <v>3.843</v>
      </c>
      <c r="AQ53">
        <v>0</v>
      </c>
      <c r="AR53">
        <v>33.119999999999997</v>
      </c>
      <c r="AS53">
        <v>37.890518999999998</v>
      </c>
      <c r="AT53">
        <v>18.934258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0</v>
      </c>
      <c r="BA53">
        <v>5.3132479999999997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2323.4872619999996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378.19260000000003</v>
      </c>
      <c r="L54">
        <v>184.48140000000001</v>
      </c>
      <c r="M54">
        <v>97.055942999999999</v>
      </c>
      <c r="N54">
        <v>124.38</v>
      </c>
      <c r="O54">
        <v>130.58009999999999</v>
      </c>
      <c r="P54">
        <v>149.98894999999999</v>
      </c>
      <c r="Q54">
        <v>11.7079</v>
      </c>
      <c r="R54">
        <v>31.3218</v>
      </c>
      <c r="S54">
        <v>19.248100000000001</v>
      </c>
      <c r="T54">
        <v>2.4184999999999999</v>
      </c>
      <c r="U54">
        <v>399.375</v>
      </c>
      <c r="V54">
        <v>20.8</v>
      </c>
      <c r="W54">
        <v>35.909999999999997</v>
      </c>
      <c r="X54">
        <v>133.19999999999999</v>
      </c>
      <c r="Y54">
        <v>0</v>
      </c>
      <c r="Z54">
        <v>6.5208000000000004</v>
      </c>
      <c r="AA54">
        <v>0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48.324460999999999</v>
      </c>
      <c r="AH54">
        <v>137.618347</v>
      </c>
      <c r="AI54">
        <v>0</v>
      </c>
      <c r="AJ54">
        <v>0</v>
      </c>
      <c r="AK54">
        <v>67.990881999999999</v>
      </c>
      <c r="AL54">
        <v>66.233999999999995</v>
      </c>
      <c r="AM54">
        <v>0</v>
      </c>
      <c r="AN54">
        <v>1.19116</v>
      </c>
      <c r="AO54">
        <v>0</v>
      </c>
      <c r="AP54">
        <v>3.843</v>
      </c>
      <c r="AQ54">
        <v>0</v>
      </c>
      <c r="AR54">
        <v>33.119999999999997</v>
      </c>
      <c r="AS54">
        <v>37.890518999999998</v>
      </c>
      <c r="AT54">
        <v>20.000004000000001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0</v>
      </c>
      <c r="BA54">
        <v>5.3132479999999997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2324.8559909999994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378.19260000000003</v>
      </c>
      <c r="L55">
        <v>184.48140000000001</v>
      </c>
      <c r="M55">
        <v>97.055942999999999</v>
      </c>
      <c r="N55">
        <v>124.38</v>
      </c>
      <c r="O55">
        <v>130.58009999999999</v>
      </c>
      <c r="P55">
        <v>149.98894999999999</v>
      </c>
      <c r="Q55">
        <v>11.7079</v>
      </c>
      <c r="R55">
        <v>31.3218</v>
      </c>
      <c r="S55">
        <v>19.248100000000001</v>
      </c>
      <c r="T55">
        <v>2.4184999999999999</v>
      </c>
      <c r="U55">
        <v>399.375</v>
      </c>
      <c r="V55">
        <v>20.8</v>
      </c>
      <c r="W55">
        <v>35.909999999999997</v>
      </c>
      <c r="X55">
        <v>119.2</v>
      </c>
      <c r="Y55">
        <v>0</v>
      </c>
      <c r="Z55">
        <v>6.5208000000000004</v>
      </c>
      <c r="AA55">
        <v>0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48.324460999999999</v>
      </c>
      <c r="AH55">
        <v>137.618347</v>
      </c>
      <c r="AI55">
        <v>0</v>
      </c>
      <c r="AJ55">
        <v>0</v>
      </c>
      <c r="AK55">
        <v>67.990881999999999</v>
      </c>
      <c r="AL55">
        <v>66.233999999999995</v>
      </c>
      <c r="AM55">
        <v>0</v>
      </c>
      <c r="AN55">
        <v>1.19116</v>
      </c>
      <c r="AO55">
        <v>0</v>
      </c>
      <c r="AP55">
        <v>3.843</v>
      </c>
      <c r="AQ55">
        <v>0</v>
      </c>
      <c r="AR55">
        <v>38.64</v>
      </c>
      <c r="AS55">
        <v>37.890518999999998</v>
      </c>
      <c r="AT55">
        <v>20.000004000000001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0</v>
      </c>
      <c r="BA55">
        <v>5.3132479999999997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2316.3759909999994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428.19260000000003</v>
      </c>
      <c r="L56">
        <v>184.48140000000001</v>
      </c>
      <c r="M56">
        <v>97.055942999999999</v>
      </c>
      <c r="N56">
        <v>124.38</v>
      </c>
      <c r="O56">
        <v>130.58009999999999</v>
      </c>
      <c r="P56">
        <v>149.98894999999999</v>
      </c>
      <c r="Q56">
        <v>15.25</v>
      </c>
      <c r="R56">
        <v>36.091200000000001</v>
      </c>
      <c r="S56">
        <v>21.953600000000002</v>
      </c>
      <c r="T56">
        <v>2.4184999999999999</v>
      </c>
      <c r="U56">
        <v>399.375</v>
      </c>
      <c r="V56">
        <v>20.8</v>
      </c>
      <c r="W56">
        <v>35.909999999999997</v>
      </c>
      <c r="X56">
        <v>119.2</v>
      </c>
      <c r="Y56">
        <v>0</v>
      </c>
      <c r="Z56">
        <v>6.5208000000000004</v>
      </c>
      <c r="AA56">
        <v>0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48.324460999999999</v>
      </c>
      <c r="AH56">
        <v>137.618347</v>
      </c>
      <c r="AI56">
        <v>0</v>
      </c>
      <c r="AJ56">
        <v>0</v>
      </c>
      <c r="AK56">
        <v>67.990881999999999</v>
      </c>
      <c r="AL56">
        <v>66.233999999999995</v>
      </c>
      <c r="AM56">
        <v>0</v>
      </c>
      <c r="AN56">
        <v>1.19116</v>
      </c>
      <c r="AO56">
        <v>0</v>
      </c>
      <c r="AP56">
        <v>3.843</v>
      </c>
      <c r="AQ56">
        <v>0</v>
      </c>
      <c r="AR56">
        <v>38.64</v>
      </c>
      <c r="AS56">
        <v>37.890518999999998</v>
      </c>
      <c r="AT56">
        <v>20.000004000000001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0</v>
      </c>
      <c r="BA56">
        <v>5.3132479999999997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2377.3929909999993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478.19260000000003</v>
      </c>
      <c r="L57">
        <v>179.92140000000001</v>
      </c>
      <c r="M57">
        <v>97.055942999999999</v>
      </c>
      <c r="N57">
        <v>124.38</v>
      </c>
      <c r="O57">
        <v>130.58009999999999</v>
      </c>
      <c r="P57">
        <v>149.98894999999999</v>
      </c>
      <c r="Q57">
        <v>17.200299999999999</v>
      </c>
      <c r="R57">
        <v>44.454099999999997</v>
      </c>
      <c r="S57">
        <v>27.3643</v>
      </c>
      <c r="T57">
        <v>3.0898099999999999</v>
      </c>
      <c r="U57">
        <v>399.375</v>
      </c>
      <c r="V57">
        <v>20.8</v>
      </c>
      <c r="W57">
        <v>35.909999999999997</v>
      </c>
      <c r="X57">
        <v>119.2</v>
      </c>
      <c r="Y57">
        <v>0</v>
      </c>
      <c r="Z57">
        <v>6.5208000000000004</v>
      </c>
      <c r="AA57">
        <v>0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48.324460999999999</v>
      </c>
      <c r="AH57">
        <v>137.618347</v>
      </c>
      <c r="AI57">
        <v>0</v>
      </c>
      <c r="AJ57">
        <v>0</v>
      </c>
      <c r="AK57">
        <v>67.990881999999999</v>
      </c>
      <c r="AL57">
        <v>79.376220000000004</v>
      </c>
      <c r="AM57">
        <v>0</v>
      </c>
      <c r="AN57">
        <v>1.19116</v>
      </c>
      <c r="AO57">
        <v>0</v>
      </c>
      <c r="AP57">
        <v>3.843</v>
      </c>
      <c r="AQ57">
        <v>0</v>
      </c>
      <c r="AR57">
        <v>38.64</v>
      </c>
      <c r="AS57">
        <v>37.890518999999998</v>
      </c>
      <c r="AT57">
        <v>20.000004000000001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0</v>
      </c>
      <c r="BA57">
        <v>5.3132479999999997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2452.3704209999992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539.51260000000002</v>
      </c>
      <c r="L58">
        <v>179.92140000000001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17.200299999999999</v>
      </c>
      <c r="R58">
        <v>44.454099999999997</v>
      </c>
      <c r="S58">
        <v>27.3643</v>
      </c>
      <c r="T58">
        <v>3.09</v>
      </c>
      <c r="U58">
        <v>399.375</v>
      </c>
      <c r="V58">
        <v>20.8</v>
      </c>
      <c r="W58">
        <v>35.909999999999997</v>
      </c>
      <c r="X58">
        <v>119.2</v>
      </c>
      <c r="Y58">
        <v>0</v>
      </c>
      <c r="Z58">
        <v>6.5208000000000004</v>
      </c>
      <c r="AA58">
        <v>0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48.324460999999999</v>
      </c>
      <c r="AH58">
        <v>137.618347</v>
      </c>
      <c r="AI58">
        <v>0</v>
      </c>
      <c r="AJ58">
        <v>0</v>
      </c>
      <c r="AK58">
        <v>67.990881999999999</v>
      </c>
      <c r="AL58">
        <v>79.376220000000004</v>
      </c>
      <c r="AM58">
        <v>0</v>
      </c>
      <c r="AN58">
        <v>1.19116</v>
      </c>
      <c r="AO58">
        <v>0</v>
      </c>
      <c r="AP58">
        <v>3.843</v>
      </c>
      <c r="AQ58">
        <v>0</v>
      </c>
      <c r="AR58">
        <v>33.119999999999997</v>
      </c>
      <c r="AS58">
        <v>37.890518999999998</v>
      </c>
      <c r="AT58">
        <v>20.000004000000001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0</v>
      </c>
      <c r="BA58">
        <v>5.3132479999999997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2508.1706109999996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641.07755199999997</v>
      </c>
      <c r="L59">
        <v>179.92140000000001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18.842182999999999</v>
      </c>
      <c r="R59">
        <v>44.014099999999999</v>
      </c>
      <c r="S59">
        <v>27.0943</v>
      </c>
      <c r="T59">
        <v>3.09</v>
      </c>
      <c r="U59">
        <v>399.375</v>
      </c>
      <c r="V59">
        <v>20.8</v>
      </c>
      <c r="W59">
        <v>35.909999999999997</v>
      </c>
      <c r="X59">
        <v>119.2</v>
      </c>
      <c r="Y59">
        <v>0</v>
      </c>
      <c r="Z59">
        <v>6.5208000000000004</v>
      </c>
      <c r="AA59">
        <v>0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48.324460999999999</v>
      </c>
      <c r="AH59">
        <v>137.618347</v>
      </c>
      <c r="AI59">
        <v>0</v>
      </c>
      <c r="AJ59">
        <v>0</v>
      </c>
      <c r="AK59">
        <v>67.990881999999999</v>
      </c>
      <c r="AL59">
        <v>79.376220000000004</v>
      </c>
      <c r="AM59">
        <v>0</v>
      </c>
      <c r="AN59">
        <v>1.19116</v>
      </c>
      <c r="AO59">
        <v>0</v>
      </c>
      <c r="AP59">
        <v>3.843</v>
      </c>
      <c r="AQ59">
        <v>0</v>
      </c>
      <c r="AR59">
        <v>33.119999999999997</v>
      </c>
      <c r="AS59">
        <v>37.890518999999998</v>
      </c>
      <c r="AT59">
        <v>20.000004000000001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0</v>
      </c>
      <c r="BA59">
        <v>5.3132479999999997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2610.6674459999999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684.65329999999994</v>
      </c>
      <c r="L60">
        <v>218.82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18.842300000000002</v>
      </c>
      <c r="R60">
        <v>44.014099999999999</v>
      </c>
      <c r="S60">
        <v>27.0943</v>
      </c>
      <c r="T60">
        <v>3.09</v>
      </c>
      <c r="U60">
        <v>399.375</v>
      </c>
      <c r="V60">
        <v>16.7</v>
      </c>
      <c r="W60">
        <v>35.909999999999997</v>
      </c>
      <c r="X60">
        <v>133.19999999999999</v>
      </c>
      <c r="Y60">
        <v>0</v>
      </c>
      <c r="Z60">
        <v>6.5208000000000004</v>
      </c>
      <c r="AA60">
        <v>0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48.324460999999999</v>
      </c>
      <c r="AH60">
        <v>156.004604</v>
      </c>
      <c r="AI60">
        <v>0</v>
      </c>
      <c r="AJ60">
        <v>0</v>
      </c>
      <c r="AK60">
        <v>67.990881999999999</v>
      </c>
      <c r="AL60">
        <v>79.376220000000004</v>
      </c>
      <c r="AM60">
        <v>0</v>
      </c>
      <c r="AN60">
        <v>1.19116</v>
      </c>
      <c r="AO60">
        <v>0</v>
      </c>
      <c r="AP60">
        <v>3.843</v>
      </c>
      <c r="AQ60">
        <v>0</v>
      </c>
      <c r="AR60">
        <v>33.119999999999997</v>
      </c>
      <c r="AS60">
        <v>37.890518999999998</v>
      </c>
      <c r="AT60">
        <v>20.000004000000001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0</v>
      </c>
      <c r="BA60">
        <v>6.0216820000000002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2722.1366019999996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684.65329999999994</v>
      </c>
      <c r="L61">
        <v>322.99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22.418500000000002</v>
      </c>
      <c r="R61">
        <v>44.014099999999999</v>
      </c>
      <c r="S61">
        <v>27.0943</v>
      </c>
      <c r="T61">
        <v>3.09</v>
      </c>
      <c r="U61">
        <v>399.375</v>
      </c>
      <c r="V61">
        <v>16.7</v>
      </c>
      <c r="W61">
        <v>35.522799999999997</v>
      </c>
      <c r="X61">
        <v>131.76419999999999</v>
      </c>
      <c r="Y61">
        <v>0</v>
      </c>
      <c r="Z61">
        <v>6.5208000000000004</v>
      </c>
      <c r="AA61">
        <v>0</v>
      </c>
      <c r="AB61">
        <v>48.499828000000001</v>
      </c>
      <c r="AC61">
        <v>23.221852999999999</v>
      </c>
      <c r="AD61">
        <v>21.768069000000001</v>
      </c>
      <c r="AE61">
        <v>59.175403000000003</v>
      </c>
      <c r="AF61">
        <v>0</v>
      </c>
      <c r="AG61">
        <v>48.324460999999999</v>
      </c>
      <c r="AH61">
        <v>156.004604</v>
      </c>
      <c r="AI61">
        <v>0</v>
      </c>
      <c r="AJ61">
        <v>0</v>
      </c>
      <c r="AK61">
        <v>67.990881999999999</v>
      </c>
      <c r="AL61">
        <v>79.376220000000004</v>
      </c>
      <c r="AM61">
        <v>0</v>
      </c>
      <c r="AN61">
        <v>1.19116</v>
      </c>
      <c r="AO61">
        <v>0</v>
      </c>
      <c r="AP61">
        <v>6.4050000000000002</v>
      </c>
      <c r="AQ61">
        <v>0</v>
      </c>
      <c r="AR61">
        <v>33.119999999999997</v>
      </c>
      <c r="AS61">
        <v>37.890518999999998</v>
      </c>
      <c r="AT61">
        <v>20.000004000000001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0</v>
      </c>
      <c r="BA61">
        <v>6.0216820000000002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2819.0124020000007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688.71594700000003</v>
      </c>
      <c r="L62">
        <v>437.57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22.418500000000002</v>
      </c>
      <c r="R62">
        <v>44.014099999999999</v>
      </c>
      <c r="S62">
        <v>27.0943</v>
      </c>
      <c r="T62">
        <v>3.09</v>
      </c>
      <c r="U62">
        <v>399.375</v>
      </c>
      <c r="V62">
        <v>16.7</v>
      </c>
      <c r="W62">
        <v>35.908532999999998</v>
      </c>
      <c r="X62">
        <v>146.2216</v>
      </c>
      <c r="Y62">
        <v>0</v>
      </c>
      <c r="Z62">
        <v>6.5208000000000004</v>
      </c>
      <c r="AA62">
        <v>0</v>
      </c>
      <c r="AB62">
        <v>48.499828000000001</v>
      </c>
      <c r="AC62">
        <v>23.221852999999999</v>
      </c>
      <c r="AD62">
        <v>21.768069000000001</v>
      </c>
      <c r="AE62">
        <v>59.175403000000003</v>
      </c>
      <c r="AF62">
        <v>0</v>
      </c>
      <c r="AG62">
        <v>48.324460999999999</v>
      </c>
      <c r="AH62">
        <v>156.004604</v>
      </c>
      <c r="AI62">
        <v>0</v>
      </c>
      <c r="AJ62">
        <v>0</v>
      </c>
      <c r="AK62">
        <v>67.990881999999999</v>
      </c>
      <c r="AL62">
        <v>79.376220000000004</v>
      </c>
      <c r="AM62">
        <v>0</v>
      </c>
      <c r="AN62">
        <v>1.19116</v>
      </c>
      <c r="AO62">
        <v>0</v>
      </c>
      <c r="AP62">
        <v>6.4050000000000002</v>
      </c>
      <c r="AQ62">
        <v>0</v>
      </c>
      <c r="AR62">
        <v>33.119999999999997</v>
      </c>
      <c r="AS62">
        <v>37.890518999999998</v>
      </c>
      <c r="AT62">
        <v>20.000004000000001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0</v>
      </c>
      <c r="BA62">
        <v>6.0216820000000002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2952.4981819999998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684.65329999999994</v>
      </c>
      <c r="L63">
        <v>328.75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22.418500000000002</v>
      </c>
      <c r="R63">
        <v>44.454099999999997</v>
      </c>
      <c r="S63">
        <v>27.3643</v>
      </c>
      <c r="T63">
        <v>3.09</v>
      </c>
      <c r="U63">
        <v>399.375</v>
      </c>
      <c r="V63">
        <v>16.7</v>
      </c>
      <c r="W63">
        <v>35.522799999999997</v>
      </c>
      <c r="X63">
        <v>146.2216</v>
      </c>
      <c r="Y63">
        <v>0</v>
      </c>
      <c r="Z63">
        <v>0</v>
      </c>
      <c r="AA63">
        <v>14.04936</v>
      </c>
      <c r="AB63">
        <v>48.499828000000001</v>
      </c>
      <c r="AC63">
        <v>23.221852999999999</v>
      </c>
      <c r="AD63">
        <v>21.768069000000001</v>
      </c>
      <c r="AE63">
        <v>59.175403000000003</v>
      </c>
      <c r="AF63">
        <v>0</v>
      </c>
      <c r="AG63">
        <v>48.324460999999999</v>
      </c>
      <c r="AH63">
        <v>156.004604</v>
      </c>
      <c r="AI63">
        <v>0</v>
      </c>
      <c r="AJ63">
        <v>0</v>
      </c>
      <c r="AK63">
        <v>67.990881999999999</v>
      </c>
      <c r="AL63">
        <v>79.376220000000004</v>
      </c>
      <c r="AM63">
        <v>0</v>
      </c>
      <c r="AN63">
        <v>1.19116</v>
      </c>
      <c r="AO63">
        <v>0</v>
      </c>
      <c r="AP63">
        <v>6.4050000000000002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1.8736980000000001</v>
      </c>
      <c r="BA63">
        <v>6.0216820000000002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2849.343856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688.71594700000003</v>
      </c>
      <c r="L64">
        <v>228.34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18.842300000000002</v>
      </c>
      <c r="R64">
        <v>44.014099999999999</v>
      </c>
      <c r="S64">
        <v>27.0943</v>
      </c>
      <c r="T64">
        <v>3.09</v>
      </c>
      <c r="U64">
        <v>399.375</v>
      </c>
      <c r="V64">
        <v>16.7</v>
      </c>
      <c r="W64">
        <v>35.522799999999997</v>
      </c>
      <c r="X64">
        <v>146.2216</v>
      </c>
      <c r="Y64">
        <v>0</v>
      </c>
      <c r="Z64">
        <v>0</v>
      </c>
      <c r="AA64">
        <v>14.04936</v>
      </c>
      <c r="AB64">
        <v>48.499828000000001</v>
      </c>
      <c r="AC64">
        <v>23.221852999999999</v>
      </c>
      <c r="AD64">
        <v>21.768069000000001</v>
      </c>
      <c r="AE64">
        <v>59.175403000000003</v>
      </c>
      <c r="AF64">
        <v>0</v>
      </c>
      <c r="AG64">
        <v>48.324460999999999</v>
      </c>
      <c r="AH64">
        <v>156.004604</v>
      </c>
      <c r="AI64">
        <v>0</v>
      </c>
      <c r="AJ64">
        <v>0</v>
      </c>
      <c r="AK64">
        <v>67.990881999999999</v>
      </c>
      <c r="AL64">
        <v>79.376220000000004</v>
      </c>
      <c r="AM64">
        <v>0</v>
      </c>
      <c r="AN64">
        <v>1.19116</v>
      </c>
      <c r="AO64">
        <v>0</v>
      </c>
      <c r="AP64">
        <v>6.4050000000000002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3.747395</v>
      </c>
      <c r="BA64">
        <v>6.0216820000000002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2750.5840000000003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688.71594700000003</v>
      </c>
      <c r="L65">
        <v>216.96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18.842300000000002</v>
      </c>
      <c r="R65">
        <v>44.014099999999999</v>
      </c>
      <c r="S65">
        <v>27.0943</v>
      </c>
      <c r="T65">
        <v>3.09</v>
      </c>
      <c r="U65">
        <v>399.375</v>
      </c>
      <c r="V65">
        <v>16.7</v>
      </c>
      <c r="W65">
        <v>35.522799999999997</v>
      </c>
      <c r="X65">
        <v>146.2216</v>
      </c>
      <c r="Y65">
        <v>0</v>
      </c>
      <c r="Z65">
        <v>0</v>
      </c>
      <c r="AA65">
        <v>14.04936</v>
      </c>
      <c r="AB65">
        <v>48.499828000000001</v>
      </c>
      <c r="AC65">
        <v>23.221852999999999</v>
      </c>
      <c r="AD65">
        <v>21.768069000000001</v>
      </c>
      <c r="AE65">
        <v>59.175403000000003</v>
      </c>
      <c r="AF65">
        <v>0</v>
      </c>
      <c r="AG65">
        <v>48.324460999999999</v>
      </c>
      <c r="AH65">
        <v>156.004604</v>
      </c>
      <c r="AI65">
        <v>0</v>
      </c>
      <c r="AJ65">
        <v>0</v>
      </c>
      <c r="AK65">
        <v>67.990881999999999</v>
      </c>
      <c r="AL65">
        <v>79.376220000000004</v>
      </c>
      <c r="AM65">
        <v>0</v>
      </c>
      <c r="AN65">
        <v>1.19116</v>
      </c>
      <c r="AO65">
        <v>0</v>
      </c>
      <c r="AP65">
        <v>6.4050000000000002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5.6210930000000001</v>
      </c>
      <c r="BA65">
        <v>6.0216820000000002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2741.077698000001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216.96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18.842300000000002</v>
      </c>
      <c r="R66">
        <v>44.014099999999999</v>
      </c>
      <c r="S66">
        <v>27.0943</v>
      </c>
      <c r="T66">
        <v>3.09</v>
      </c>
      <c r="U66">
        <v>399.375</v>
      </c>
      <c r="V66">
        <v>16.7</v>
      </c>
      <c r="W66">
        <v>35.522799999999997</v>
      </c>
      <c r="X66">
        <v>146.2216</v>
      </c>
      <c r="Y66">
        <v>0</v>
      </c>
      <c r="Z66">
        <v>0</v>
      </c>
      <c r="AA66">
        <v>28.09872</v>
      </c>
      <c r="AB66">
        <v>48.499828000000001</v>
      </c>
      <c r="AC66">
        <v>23.221852999999999</v>
      </c>
      <c r="AD66">
        <v>21.768069000000001</v>
      </c>
      <c r="AE66">
        <v>59.175403000000003</v>
      </c>
      <c r="AF66">
        <v>0</v>
      </c>
      <c r="AG66">
        <v>48.324460999999999</v>
      </c>
      <c r="AH66">
        <v>156.004604</v>
      </c>
      <c r="AI66">
        <v>0</v>
      </c>
      <c r="AJ66">
        <v>0</v>
      </c>
      <c r="AK66">
        <v>67.990881999999999</v>
      </c>
      <c r="AL66">
        <v>79.376220000000004</v>
      </c>
      <c r="AM66">
        <v>0</v>
      </c>
      <c r="AN66">
        <v>1.19116</v>
      </c>
      <c r="AO66">
        <v>0</v>
      </c>
      <c r="AP66">
        <v>6.4050000000000002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5.6210930000000001</v>
      </c>
      <c r="BA66">
        <v>6.0216820000000002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2755.1270580000009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669.52909999999997</v>
      </c>
      <c r="L67">
        <v>188.01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22.356695999999999</v>
      </c>
      <c r="R67">
        <v>44.014099999999999</v>
      </c>
      <c r="S67">
        <v>27.0943</v>
      </c>
      <c r="T67">
        <v>3.09</v>
      </c>
      <c r="U67">
        <v>399.375</v>
      </c>
      <c r="V67">
        <v>16.7</v>
      </c>
      <c r="W67">
        <v>35.909999999999997</v>
      </c>
      <c r="X67">
        <v>123.192168</v>
      </c>
      <c r="Y67">
        <v>0</v>
      </c>
      <c r="Z67">
        <v>0</v>
      </c>
      <c r="AA67">
        <v>28.09872</v>
      </c>
      <c r="AB67">
        <v>48.499828000000001</v>
      </c>
      <c r="AC67">
        <v>23.221852999999999</v>
      </c>
      <c r="AD67">
        <v>21.768069000000001</v>
      </c>
      <c r="AE67">
        <v>59.175403000000003</v>
      </c>
      <c r="AF67">
        <v>0</v>
      </c>
      <c r="AG67">
        <v>48.324460999999999</v>
      </c>
      <c r="AH67">
        <v>156.004604</v>
      </c>
      <c r="AI67">
        <v>0</v>
      </c>
      <c r="AJ67">
        <v>0</v>
      </c>
      <c r="AK67">
        <v>67.990881999999999</v>
      </c>
      <c r="AL67">
        <v>79.376220000000004</v>
      </c>
      <c r="AM67">
        <v>0</v>
      </c>
      <c r="AN67">
        <v>1.19116</v>
      </c>
      <c r="AO67">
        <v>0</v>
      </c>
      <c r="AP67">
        <v>6.4050000000000002</v>
      </c>
      <c r="AQ67">
        <v>0</v>
      </c>
      <c r="AR67">
        <v>35.328000000000003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5.6210930000000001</v>
      </c>
      <c r="BA67">
        <v>6.0216820000000002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2690.0703750000011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669.52909999999997</v>
      </c>
      <c r="L68">
        <v>188.01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22.418500000000002</v>
      </c>
      <c r="R68">
        <v>44.014099999999999</v>
      </c>
      <c r="S68">
        <v>27.0943</v>
      </c>
      <c r="T68">
        <v>3.09</v>
      </c>
      <c r="U68">
        <v>399.375</v>
      </c>
      <c r="V68">
        <v>16.7</v>
      </c>
      <c r="W68">
        <v>35.909999999999997</v>
      </c>
      <c r="X68">
        <v>123.2</v>
      </c>
      <c r="Y68">
        <v>0</v>
      </c>
      <c r="Z68">
        <v>0</v>
      </c>
      <c r="AA68">
        <v>42.14808</v>
      </c>
      <c r="AB68">
        <v>48.499828000000001</v>
      </c>
      <c r="AC68">
        <v>23.221852999999999</v>
      </c>
      <c r="AD68">
        <v>21.768069000000001</v>
      </c>
      <c r="AE68">
        <v>59.175403000000003</v>
      </c>
      <c r="AF68">
        <v>0</v>
      </c>
      <c r="AG68">
        <v>48.324460999999999</v>
      </c>
      <c r="AH68">
        <v>156.004604</v>
      </c>
      <c r="AI68">
        <v>0</v>
      </c>
      <c r="AJ68">
        <v>0</v>
      </c>
      <c r="AK68">
        <v>67.990881999999999</v>
      </c>
      <c r="AL68">
        <v>79.376220000000004</v>
      </c>
      <c r="AM68">
        <v>0</v>
      </c>
      <c r="AN68">
        <v>1.19116</v>
      </c>
      <c r="AO68">
        <v>0</v>
      </c>
      <c r="AP68">
        <v>6.4050000000000002</v>
      </c>
      <c r="AQ68">
        <v>0</v>
      </c>
      <c r="AR68">
        <v>35.328000000000003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6.3237290000000002</v>
      </c>
      <c r="BA68">
        <v>6.0216820000000002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2704.8920070000008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637.25919999999996</v>
      </c>
      <c r="L69">
        <v>204.04140000000001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18.732299999999999</v>
      </c>
      <c r="R69">
        <v>44.014099999999999</v>
      </c>
      <c r="S69">
        <v>27.0943</v>
      </c>
      <c r="T69">
        <v>3.09</v>
      </c>
      <c r="U69">
        <v>399.375</v>
      </c>
      <c r="V69">
        <v>16.516400000000001</v>
      </c>
      <c r="W69">
        <v>34.902799999999999</v>
      </c>
      <c r="X69">
        <v>143.6516</v>
      </c>
      <c r="Y69">
        <v>0</v>
      </c>
      <c r="Z69">
        <v>0</v>
      </c>
      <c r="AA69">
        <v>42.14808</v>
      </c>
      <c r="AB69">
        <v>36.816670999999999</v>
      </c>
      <c r="AC69">
        <v>23.221852999999999</v>
      </c>
      <c r="AD69">
        <v>21.768069000000001</v>
      </c>
      <c r="AE69">
        <v>59.175403000000003</v>
      </c>
      <c r="AF69">
        <v>0</v>
      </c>
      <c r="AG69">
        <v>48.324460999999999</v>
      </c>
      <c r="AH69">
        <v>156.004604</v>
      </c>
      <c r="AI69">
        <v>0</v>
      </c>
      <c r="AJ69">
        <v>0</v>
      </c>
      <c r="AK69">
        <v>67.990881999999999</v>
      </c>
      <c r="AL69">
        <v>79.376220000000004</v>
      </c>
      <c r="AM69">
        <v>0</v>
      </c>
      <c r="AN69">
        <v>1.19116</v>
      </c>
      <c r="AO69">
        <v>0</v>
      </c>
      <c r="AP69">
        <v>6.4050000000000002</v>
      </c>
      <c r="AQ69">
        <v>0</v>
      </c>
      <c r="AR69">
        <v>35.328000000000003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6.9561019999999996</v>
      </c>
      <c r="BA69">
        <v>6.0216820000000002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2693.1773230000008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587.25919999999996</v>
      </c>
      <c r="L70">
        <v>179.92140000000001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18.732299999999999</v>
      </c>
      <c r="R70">
        <v>44.014099999999999</v>
      </c>
      <c r="S70">
        <v>27.0943</v>
      </c>
      <c r="T70">
        <v>3.09</v>
      </c>
      <c r="U70">
        <v>399.375</v>
      </c>
      <c r="V70">
        <v>16.516400000000001</v>
      </c>
      <c r="W70">
        <v>34.902799999999999</v>
      </c>
      <c r="X70">
        <v>143.6516</v>
      </c>
      <c r="Y70">
        <v>0</v>
      </c>
      <c r="Z70">
        <v>0</v>
      </c>
      <c r="AA70">
        <v>42.14808</v>
      </c>
      <c r="AB70">
        <v>36.816670999999999</v>
      </c>
      <c r="AC70">
        <v>23.221852999999999</v>
      </c>
      <c r="AD70">
        <v>21.768069000000001</v>
      </c>
      <c r="AE70">
        <v>59.175403000000003</v>
      </c>
      <c r="AF70">
        <v>0</v>
      </c>
      <c r="AG70">
        <v>48.324460999999999</v>
      </c>
      <c r="AH70">
        <v>156.004604</v>
      </c>
      <c r="AI70">
        <v>0</v>
      </c>
      <c r="AJ70">
        <v>0</v>
      </c>
      <c r="AK70">
        <v>67.990881999999999</v>
      </c>
      <c r="AL70">
        <v>79.376220000000004</v>
      </c>
      <c r="AM70">
        <v>0</v>
      </c>
      <c r="AN70">
        <v>1.19116</v>
      </c>
      <c r="AO70">
        <v>0</v>
      </c>
      <c r="AP70">
        <v>6.4050000000000002</v>
      </c>
      <c r="AQ70">
        <v>0</v>
      </c>
      <c r="AR70">
        <v>35.328000000000003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6.9561019999999996</v>
      </c>
      <c r="BA70">
        <v>6.0216820000000002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2619.0573230000005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512.25919999999996</v>
      </c>
      <c r="L71">
        <v>180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18.732299999999999</v>
      </c>
      <c r="R71">
        <v>44.014099999999999</v>
      </c>
      <c r="S71">
        <v>27.0943</v>
      </c>
      <c r="T71">
        <v>3.09</v>
      </c>
      <c r="U71">
        <v>399.375</v>
      </c>
      <c r="V71">
        <v>20.578600000000002</v>
      </c>
      <c r="W71">
        <v>43.045699999999997</v>
      </c>
      <c r="X71">
        <v>143.6516</v>
      </c>
      <c r="Y71">
        <v>0</v>
      </c>
      <c r="Z71">
        <v>6.5208000000000004</v>
      </c>
      <c r="AA71">
        <v>42.14808</v>
      </c>
      <c r="AB71">
        <v>36.816670999999999</v>
      </c>
      <c r="AC71">
        <v>23.221852999999999</v>
      </c>
      <c r="AD71">
        <v>21.768069000000001</v>
      </c>
      <c r="AE71">
        <v>59.175403000000003</v>
      </c>
      <c r="AF71">
        <v>0</v>
      </c>
      <c r="AG71">
        <v>48.324460999999999</v>
      </c>
      <c r="AH71">
        <v>156.004604</v>
      </c>
      <c r="AI71">
        <v>4.2720909999999996</v>
      </c>
      <c r="AJ71">
        <v>0</v>
      </c>
      <c r="AK71">
        <v>67.990881999999999</v>
      </c>
      <c r="AL71">
        <v>79.376220000000004</v>
      </c>
      <c r="AM71">
        <v>0</v>
      </c>
      <c r="AN71">
        <v>1.19116</v>
      </c>
      <c r="AO71">
        <v>0</v>
      </c>
      <c r="AP71">
        <v>6.4050000000000002</v>
      </c>
      <c r="AQ71">
        <v>0</v>
      </c>
      <c r="AR71">
        <v>41.951999999999998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6.9561019999999996</v>
      </c>
      <c r="BA71">
        <v>6.0216820000000002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2573.7579140000003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512.25919999999996</v>
      </c>
      <c r="L72">
        <v>180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18.732299999999999</v>
      </c>
      <c r="R72">
        <v>44.014099999999999</v>
      </c>
      <c r="S72">
        <v>27.0943</v>
      </c>
      <c r="T72">
        <v>3.09</v>
      </c>
      <c r="U72">
        <v>399.375</v>
      </c>
      <c r="V72">
        <v>20.578600000000002</v>
      </c>
      <c r="W72">
        <v>43.045699999999997</v>
      </c>
      <c r="X72">
        <v>143.6516</v>
      </c>
      <c r="Y72">
        <v>0</v>
      </c>
      <c r="Z72">
        <v>6.5208000000000004</v>
      </c>
      <c r="AA72">
        <v>42.14808</v>
      </c>
      <c r="AB72">
        <v>36.816670999999999</v>
      </c>
      <c r="AC72">
        <v>23.221852999999999</v>
      </c>
      <c r="AD72">
        <v>21.768069000000001</v>
      </c>
      <c r="AE72">
        <v>59.175403000000003</v>
      </c>
      <c r="AF72">
        <v>0</v>
      </c>
      <c r="AG72">
        <v>48.324460999999999</v>
      </c>
      <c r="AH72">
        <v>144.86141799999999</v>
      </c>
      <c r="AI72">
        <v>4.2720909999999996</v>
      </c>
      <c r="AJ72">
        <v>0</v>
      </c>
      <c r="AK72">
        <v>67.990881999999999</v>
      </c>
      <c r="AL72">
        <v>79.376220000000004</v>
      </c>
      <c r="AM72">
        <v>0</v>
      </c>
      <c r="AN72">
        <v>1.19116</v>
      </c>
      <c r="AO72">
        <v>0</v>
      </c>
      <c r="AP72">
        <v>6.4050000000000002</v>
      </c>
      <c r="AQ72">
        <v>0</v>
      </c>
      <c r="AR72">
        <v>41.951999999999998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6.9561019999999996</v>
      </c>
      <c r="BA72">
        <v>5.5904610000000003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2562.1835069999997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492.25920000000002</v>
      </c>
      <c r="L73">
        <v>180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18.732299999999999</v>
      </c>
      <c r="R73">
        <v>44.014099999999999</v>
      </c>
      <c r="S73">
        <v>27.0943</v>
      </c>
      <c r="T73">
        <v>3.09</v>
      </c>
      <c r="U73">
        <v>399.375</v>
      </c>
      <c r="V73">
        <v>20.578600000000002</v>
      </c>
      <c r="W73">
        <v>43.045699999999997</v>
      </c>
      <c r="X73">
        <v>143.6516</v>
      </c>
      <c r="Y73">
        <v>0</v>
      </c>
      <c r="Z73">
        <v>6.5208000000000004</v>
      </c>
      <c r="AA73">
        <v>42.14808</v>
      </c>
      <c r="AB73">
        <v>36.816670999999999</v>
      </c>
      <c r="AC73">
        <v>23.221852999999999</v>
      </c>
      <c r="AD73">
        <v>21.768069000000001</v>
      </c>
      <c r="AE73">
        <v>59.175403000000003</v>
      </c>
      <c r="AF73">
        <v>0</v>
      </c>
      <c r="AG73">
        <v>48.324460999999999</v>
      </c>
      <c r="AH73">
        <v>144.86141799999999</v>
      </c>
      <c r="AI73">
        <v>4.2720909999999996</v>
      </c>
      <c r="AJ73">
        <v>0</v>
      </c>
      <c r="AK73">
        <v>67.990881999999999</v>
      </c>
      <c r="AL73">
        <v>79.376220000000004</v>
      </c>
      <c r="AM73">
        <v>5.39154</v>
      </c>
      <c r="AN73">
        <v>1.19116</v>
      </c>
      <c r="AO73">
        <v>0</v>
      </c>
      <c r="AP73">
        <v>6.4050000000000002</v>
      </c>
      <c r="AQ73">
        <v>0</v>
      </c>
      <c r="AR73">
        <v>41.951999999999998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6.9561019999999996</v>
      </c>
      <c r="BA73">
        <v>5.5904610000000003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2547.5750469999994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492.25920000000002</v>
      </c>
      <c r="L74">
        <v>180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18.732299999999999</v>
      </c>
      <c r="R74">
        <v>44.014099999999999</v>
      </c>
      <c r="S74">
        <v>27.0943</v>
      </c>
      <c r="T74">
        <v>3.09</v>
      </c>
      <c r="U74">
        <v>399.375</v>
      </c>
      <c r="V74">
        <v>20.578600000000002</v>
      </c>
      <c r="W74">
        <v>43.045699999999997</v>
      </c>
      <c r="X74">
        <v>143.6516</v>
      </c>
      <c r="Y74">
        <v>0</v>
      </c>
      <c r="Z74">
        <v>6.5208000000000004</v>
      </c>
      <c r="AA74">
        <v>42.14808</v>
      </c>
      <c r="AB74">
        <v>36.816670999999999</v>
      </c>
      <c r="AC74">
        <v>23.221852999999999</v>
      </c>
      <c r="AD74">
        <v>21.768069000000001</v>
      </c>
      <c r="AE74">
        <v>59.175403000000003</v>
      </c>
      <c r="AF74">
        <v>0</v>
      </c>
      <c r="AG74">
        <v>48.324460999999999</v>
      </c>
      <c r="AH74">
        <v>144.86141799999999</v>
      </c>
      <c r="AI74">
        <v>7.6287349999999998</v>
      </c>
      <c r="AJ74">
        <v>0</v>
      </c>
      <c r="AK74">
        <v>67.990881999999999</v>
      </c>
      <c r="AL74">
        <v>79.376220000000004</v>
      </c>
      <c r="AM74">
        <v>5.39154</v>
      </c>
      <c r="AN74">
        <v>1.19116</v>
      </c>
      <c r="AO74">
        <v>0</v>
      </c>
      <c r="AP74">
        <v>6.4050000000000002</v>
      </c>
      <c r="AQ74">
        <v>0</v>
      </c>
      <c r="AR74">
        <v>41.951999999999998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6.9561019999999996</v>
      </c>
      <c r="BA74">
        <v>5.5904610000000003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2550.9316909999998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478.19260000000003</v>
      </c>
      <c r="L75">
        <v>180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18.732299999999999</v>
      </c>
      <c r="R75">
        <v>44.014099999999999</v>
      </c>
      <c r="S75">
        <v>27.0943</v>
      </c>
      <c r="T75">
        <v>3.09</v>
      </c>
      <c r="U75">
        <v>399.375</v>
      </c>
      <c r="V75">
        <v>20.578600000000002</v>
      </c>
      <c r="W75">
        <v>43.045699999999997</v>
      </c>
      <c r="X75">
        <v>143.6516</v>
      </c>
      <c r="Y75">
        <v>0</v>
      </c>
      <c r="Z75">
        <v>6.5208000000000004</v>
      </c>
      <c r="AA75">
        <v>42.14808</v>
      </c>
      <c r="AB75">
        <v>36.816670999999999</v>
      </c>
      <c r="AC75">
        <v>23.221852999999999</v>
      </c>
      <c r="AD75">
        <v>21.768069000000001</v>
      </c>
      <c r="AE75">
        <v>59.175403000000003</v>
      </c>
      <c r="AF75">
        <v>0</v>
      </c>
      <c r="AG75">
        <v>48.324460999999999</v>
      </c>
      <c r="AH75">
        <v>144.86141799999999</v>
      </c>
      <c r="AI75">
        <v>12.205976</v>
      </c>
      <c r="AJ75">
        <v>0</v>
      </c>
      <c r="AK75">
        <v>67.990881999999999</v>
      </c>
      <c r="AL75">
        <v>79.376220000000004</v>
      </c>
      <c r="AM75">
        <v>5.39154</v>
      </c>
      <c r="AN75">
        <v>1.19116</v>
      </c>
      <c r="AO75">
        <v>0</v>
      </c>
      <c r="AP75">
        <v>4.3554000000000004</v>
      </c>
      <c r="AQ75">
        <v>0</v>
      </c>
      <c r="AR75">
        <v>41.951999999999998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9.2748030000000004</v>
      </c>
      <c r="BA75">
        <v>5.5904610000000003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2541.7114329999999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478.19260000000003</v>
      </c>
      <c r="L76">
        <v>180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18.732299999999999</v>
      </c>
      <c r="R76">
        <v>44.014099999999999</v>
      </c>
      <c r="S76">
        <v>27.0943</v>
      </c>
      <c r="T76">
        <v>3.09</v>
      </c>
      <c r="U76">
        <v>399.375</v>
      </c>
      <c r="V76">
        <v>20.578600000000002</v>
      </c>
      <c r="W76">
        <v>33.830300000000001</v>
      </c>
      <c r="X76">
        <v>143.6516</v>
      </c>
      <c r="Y76">
        <v>0</v>
      </c>
      <c r="Z76">
        <v>6.5208000000000004</v>
      </c>
      <c r="AA76">
        <v>42.14808</v>
      </c>
      <c r="AB76">
        <v>36.816670999999999</v>
      </c>
      <c r="AC76">
        <v>23.221852999999999</v>
      </c>
      <c r="AD76">
        <v>32.652102999999997</v>
      </c>
      <c r="AE76">
        <v>59.175403000000003</v>
      </c>
      <c r="AF76">
        <v>0</v>
      </c>
      <c r="AG76">
        <v>48.324460999999999</v>
      </c>
      <c r="AH76">
        <v>144.86141799999999</v>
      </c>
      <c r="AI76">
        <v>59.504133000000003</v>
      </c>
      <c r="AJ76">
        <v>0</v>
      </c>
      <c r="AK76">
        <v>67.990881999999999</v>
      </c>
      <c r="AL76">
        <v>79.376220000000004</v>
      </c>
      <c r="AM76">
        <v>12.527402</v>
      </c>
      <c r="AN76">
        <v>1.19116</v>
      </c>
      <c r="AO76">
        <v>0</v>
      </c>
      <c r="AP76">
        <v>4.3554000000000004</v>
      </c>
      <c r="AQ76">
        <v>0</v>
      </c>
      <c r="AR76">
        <v>41.951999999999998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9.2748030000000004</v>
      </c>
      <c r="BA76">
        <v>5.5904610000000003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2597.8140859999999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550.42308300000002</v>
      </c>
      <c r="L77">
        <v>180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18.732299999999999</v>
      </c>
      <c r="R77">
        <v>44.014099999999999</v>
      </c>
      <c r="S77">
        <v>27.0943</v>
      </c>
      <c r="T77">
        <v>3.09</v>
      </c>
      <c r="U77">
        <v>399.375</v>
      </c>
      <c r="V77">
        <v>20.578600000000002</v>
      </c>
      <c r="W77">
        <v>33.830300000000001</v>
      </c>
      <c r="X77">
        <v>143.6516</v>
      </c>
      <c r="Y77">
        <v>0</v>
      </c>
      <c r="Z77">
        <v>6.5208000000000004</v>
      </c>
      <c r="AA77">
        <v>42.14808</v>
      </c>
      <c r="AB77">
        <v>36.816670999999999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48.324460999999999</v>
      </c>
      <c r="AH77">
        <v>144.86141799999999</v>
      </c>
      <c r="AI77">
        <v>59.504133000000003</v>
      </c>
      <c r="AJ77">
        <v>0</v>
      </c>
      <c r="AK77">
        <v>67.990881999999999</v>
      </c>
      <c r="AL77">
        <v>79.376220000000004</v>
      </c>
      <c r="AM77">
        <v>12.527402</v>
      </c>
      <c r="AN77">
        <v>1.19116</v>
      </c>
      <c r="AO77">
        <v>0</v>
      </c>
      <c r="AP77">
        <v>4.3554000000000004</v>
      </c>
      <c r="AQ77">
        <v>0</v>
      </c>
      <c r="AR77">
        <v>41.951999999999998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9.2748030000000004</v>
      </c>
      <c r="BA77">
        <v>5.5904610000000003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2692.5380029999992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556.45000000000005</v>
      </c>
      <c r="L78">
        <v>247.45140000000001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18.732299999999999</v>
      </c>
      <c r="R78">
        <v>44.014099999999999</v>
      </c>
      <c r="S78">
        <v>27.0943</v>
      </c>
      <c r="T78">
        <v>3.09</v>
      </c>
      <c r="U78">
        <v>399.375</v>
      </c>
      <c r="V78">
        <v>20.578600000000002</v>
      </c>
      <c r="W78">
        <v>33.830300000000001</v>
      </c>
      <c r="X78">
        <v>143.6516</v>
      </c>
      <c r="Y78">
        <v>0</v>
      </c>
      <c r="Z78">
        <v>19.6614</v>
      </c>
      <c r="AA78">
        <v>42.14808</v>
      </c>
      <c r="AB78">
        <v>48.499828000000001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48.324460999999999</v>
      </c>
      <c r="AH78">
        <v>165.14201700000001</v>
      </c>
      <c r="AI78">
        <v>59.504133000000003</v>
      </c>
      <c r="AJ78">
        <v>0</v>
      </c>
      <c r="AK78">
        <v>67.990881999999999</v>
      </c>
      <c r="AL78">
        <v>79.376220000000004</v>
      </c>
      <c r="AM78">
        <v>18.838674000000001</v>
      </c>
      <c r="AN78">
        <v>1.19116</v>
      </c>
      <c r="AO78">
        <v>0</v>
      </c>
      <c r="AP78">
        <v>4.3554000000000004</v>
      </c>
      <c r="AQ78">
        <v>0</v>
      </c>
      <c r="AR78">
        <v>41.951999999999998</v>
      </c>
      <c r="AS78">
        <v>39.149701999999998</v>
      </c>
      <c r="AT78">
        <v>20.000004000000001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9.2748030000000004</v>
      </c>
      <c r="BA78">
        <v>6.283493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2819.5340150000002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606.45000000000005</v>
      </c>
      <c r="L79">
        <v>382.99020000000002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18.732299999999999</v>
      </c>
      <c r="R79">
        <v>44.014099999999999</v>
      </c>
      <c r="S79">
        <v>27.0943</v>
      </c>
      <c r="T79">
        <v>3.09</v>
      </c>
      <c r="U79">
        <v>399.375</v>
      </c>
      <c r="V79">
        <v>20.578600000000002</v>
      </c>
      <c r="W79">
        <v>43.045699999999997</v>
      </c>
      <c r="X79">
        <v>143.6516</v>
      </c>
      <c r="Y79">
        <v>0</v>
      </c>
      <c r="Z79">
        <v>19.6614</v>
      </c>
      <c r="AA79">
        <v>42.14808</v>
      </c>
      <c r="AB79">
        <v>48.499828000000001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48.324460999999999</v>
      </c>
      <c r="AH79">
        <v>165.14201700000001</v>
      </c>
      <c r="AI79">
        <v>59.504133000000003</v>
      </c>
      <c r="AJ79">
        <v>0</v>
      </c>
      <c r="AK79">
        <v>67.990881999999999</v>
      </c>
      <c r="AL79">
        <v>79.376220000000004</v>
      </c>
      <c r="AM79">
        <v>18.838674000000001</v>
      </c>
      <c r="AN79">
        <v>1.19116</v>
      </c>
      <c r="AO79">
        <v>0</v>
      </c>
      <c r="AP79">
        <v>8.8389000000000006</v>
      </c>
      <c r="AQ79">
        <v>0</v>
      </c>
      <c r="AR79">
        <v>41.951999999999998</v>
      </c>
      <c r="AS79">
        <v>39.149701999999998</v>
      </c>
      <c r="AT79">
        <v>20.000004000000001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9.2748030000000004</v>
      </c>
      <c r="BA79">
        <v>6.283493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3018.7717149999999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656.45</v>
      </c>
      <c r="L80">
        <v>382.99020000000002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18.732299999999999</v>
      </c>
      <c r="R80">
        <v>44.014099999999999</v>
      </c>
      <c r="S80">
        <v>27.0943</v>
      </c>
      <c r="T80">
        <v>3.09</v>
      </c>
      <c r="U80">
        <v>399.375</v>
      </c>
      <c r="V80">
        <v>20.578600000000002</v>
      </c>
      <c r="W80">
        <v>43.045699999999997</v>
      </c>
      <c r="X80">
        <v>143.6516</v>
      </c>
      <c r="Y80">
        <v>0</v>
      </c>
      <c r="Z80">
        <v>19.6614</v>
      </c>
      <c r="AA80">
        <v>42.14808</v>
      </c>
      <c r="AB80">
        <v>48.499828000000001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48.324460999999999</v>
      </c>
      <c r="AH80">
        <v>165.14201700000001</v>
      </c>
      <c r="AI80">
        <v>59.504133000000003</v>
      </c>
      <c r="AJ80">
        <v>0</v>
      </c>
      <c r="AK80">
        <v>67.990881999999999</v>
      </c>
      <c r="AL80">
        <v>79.376220000000004</v>
      </c>
      <c r="AM80">
        <v>18.838674000000001</v>
      </c>
      <c r="AN80">
        <v>1.19116</v>
      </c>
      <c r="AO80">
        <v>0</v>
      </c>
      <c r="AP80">
        <v>8.8389000000000006</v>
      </c>
      <c r="AQ80">
        <v>0</v>
      </c>
      <c r="AR80">
        <v>41.951999999999998</v>
      </c>
      <c r="AS80">
        <v>39.149701999999998</v>
      </c>
      <c r="AT80">
        <v>20.000004000000001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9.2748030000000004</v>
      </c>
      <c r="BA80">
        <v>6.283493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3068.7717149999999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648.11594700000001</v>
      </c>
      <c r="L81">
        <v>422.44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18.732299999999999</v>
      </c>
      <c r="R81">
        <v>44.014099999999999</v>
      </c>
      <c r="S81">
        <v>27.0943</v>
      </c>
      <c r="T81">
        <v>3.09</v>
      </c>
      <c r="U81">
        <v>399.375</v>
      </c>
      <c r="V81">
        <v>20.578600000000002</v>
      </c>
      <c r="W81">
        <v>43.045699999999997</v>
      </c>
      <c r="X81">
        <v>143.6516</v>
      </c>
      <c r="Y81">
        <v>0</v>
      </c>
      <c r="Z81">
        <v>19.6614</v>
      </c>
      <c r="AA81">
        <v>42.14808</v>
      </c>
      <c r="AB81">
        <v>48.499828000000001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48.324460999999999</v>
      </c>
      <c r="AH81">
        <v>165.14201700000001</v>
      </c>
      <c r="AI81">
        <v>59.504133000000003</v>
      </c>
      <c r="AJ81">
        <v>0</v>
      </c>
      <c r="AK81">
        <v>67.990881999999999</v>
      </c>
      <c r="AL81">
        <v>79.376220000000004</v>
      </c>
      <c r="AM81">
        <v>18.838674000000001</v>
      </c>
      <c r="AN81">
        <v>1.19116</v>
      </c>
      <c r="AO81">
        <v>0</v>
      </c>
      <c r="AP81">
        <v>1.7934000000000001</v>
      </c>
      <c r="AQ81">
        <v>0</v>
      </c>
      <c r="AR81">
        <v>41.951999999999998</v>
      </c>
      <c r="AS81">
        <v>39.149701999999998</v>
      </c>
      <c r="AT81">
        <v>20.000004000000001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9.2748030000000004</v>
      </c>
      <c r="BA81">
        <v>6.283493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3092.8419620000004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656.11594700000001</v>
      </c>
      <c r="L82">
        <v>422.44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18.732299999999999</v>
      </c>
      <c r="R82">
        <v>44.014099999999999</v>
      </c>
      <c r="S82">
        <v>27.0943</v>
      </c>
      <c r="T82">
        <v>3.09</v>
      </c>
      <c r="U82">
        <v>399.375</v>
      </c>
      <c r="V82">
        <v>20.578600000000002</v>
      </c>
      <c r="W82">
        <v>43.045699999999997</v>
      </c>
      <c r="X82">
        <v>143.6516</v>
      </c>
      <c r="Y82">
        <v>0</v>
      </c>
      <c r="Z82">
        <v>19.6614</v>
      </c>
      <c r="AA82">
        <v>42.14808</v>
      </c>
      <c r="AB82">
        <v>48.499828000000001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48.324460999999999</v>
      </c>
      <c r="AH82">
        <v>165.14201700000001</v>
      </c>
      <c r="AI82">
        <v>7.6287349999999998</v>
      </c>
      <c r="AJ82">
        <v>0</v>
      </c>
      <c r="AK82">
        <v>67.990881999999999</v>
      </c>
      <c r="AL82">
        <v>79.376220000000004</v>
      </c>
      <c r="AM82">
        <v>18.838674000000001</v>
      </c>
      <c r="AN82">
        <v>1.19116</v>
      </c>
      <c r="AO82">
        <v>0</v>
      </c>
      <c r="AP82">
        <v>1.7934000000000001</v>
      </c>
      <c r="AQ82">
        <v>0</v>
      </c>
      <c r="AR82">
        <v>41.951999999999998</v>
      </c>
      <c r="AS82">
        <v>39.149701999999998</v>
      </c>
      <c r="AT82">
        <v>20.000004000000001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9.2748030000000004</v>
      </c>
      <c r="BA82">
        <v>6.283493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3048.9665640000003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656.11594700000001</v>
      </c>
      <c r="L83">
        <v>422.44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18.732299999999999</v>
      </c>
      <c r="R83">
        <v>44.014099999999999</v>
      </c>
      <c r="S83">
        <v>27.0943</v>
      </c>
      <c r="T83">
        <v>3.09</v>
      </c>
      <c r="U83">
        <v>399.375</v>
      </c>
      <c r="V83">
        <v>20.578600000000002</v>
      </c>
      <c r="W83">
        <v>43.045699999999997</v>
      </c>
      <c r="X83">
        <v>143.6516</v>
      </c>
      <c r="Y83">
        <v>0</v>
      </c>
      <c r="Z83">
        <v>19.6614</v>
      </c>
      <c r="AA83">
        <v>42.14808</v>
      </c>
      <c r="AB83">
        <v>48.499828000000001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48.324460999999999</v>
      </c>
      <c r="AH83">
        <v>165.14201700000001</v>
      </c>
      <c r="AI83">
        <v>4.2720909999999996</v>
      </c>
      <c r="AJ83">
        <v>0</v>
      </c>
      <c r="AK83">
        <v>67.990881999999999</v>
      </c>
      <c r="AL83">
        <v>79.376220000000004</v>
      </c>
      <c r="AM83">
        <v>18.838674000000001</v>
      </c>
      <c r="AN83">
        <v>1.19116</v>
      </c>
      <c r="AO83">
        <v>0</v>
      </c>
      <c r="AP83">
        <v>1.7934000000000001</v>
      </c>
      <c r="AQ83">
        <v>0</v>
      </c>
      <c r="AR83">
        <v>35.328000000000003</v>
      </c>
      <c r="AS83">
        <v>39.149701999999998</v>
      </c>
      <c r="AT83">
        <v>20.000004000000001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9.2748030000000004</v>
      </c>
      <c r="BA83">
        <v>6.283493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3038.9859200000001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656.11594700000001</v>
      </c>
      <c r="L84">
        <v>422.44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18.732299999999999</v>
      </c>
      <c r="R84">
        <v>44.014099999999999</v>
      </c>
      <c r="S84">
        <v>27.0943</v>
      </c>
      <c r="T84">
        <v>3.09</v>
      </c>
      <c r="U84">
        <v>399.375</v>
      </c>
      <c r="V84">
        <v>20.578600000000002</v>
      </c>
      <c r="W84">
        <v>43.045699999999997</v>
      </c>
      <c r="X84">
        <v>143.6516</v>
      </c>
      <c r="Y84">
        <v>0</v>
      </c>
      <c r="Z84">
        <v>19.6614</v>
      </c>
      <c r="AA84">
        <v>42.14808</v>
      </c>
      <c r="AB84">
        <v>48.499828000000001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48.324460999999999</v>
      </c>
      <c r="AH84">
        <v>165.14201700000001</v>
      </c>
      <c r="AI84">
        <v>4.2720909999999996</v>
      </c>
      <c r="AJ84">
        <v>0</v>
      </c>
      <c r="AK84">
        <v>67.990881999999999</v>
      </c>
      <c r="AL84">
        <v>79.376220000000004</v>
      </c>
      <c r="AM84">
        <v>18.838674000000001</v>
      </c>
      <c r="AN84">
        <v>1.19116</v>
      </c>
      <c r="AO84">
        <v>0</v>
      </c>
      <c r="AP84">
        <v>1.7934000000000001</v>
      </c>
      <c r="AQ84">
        <v>0</v>
      </c>
      <c r="AR84">
        <v>35.328000000000003</v>
      </c>
      <c r="AS84">
        <v>39.149701999999998</v>
      </c>
      <c r="AT84">
        <v>20.000004000000001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9.2748030000000004</v>
      </c>
      <c r="BA84">
        <v>6.283493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3038.9859200000001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688.41594699999996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18.732299999999999</v>
      </c>
      <c r="R85">
        <v>44.014099999999999</v>
      </c>
      <c r="S85">
        <v>27.0943</v>
      </c>
      <c r="T85">
        <v>3.09</v>
      </c>
      <c r="U85">
        <v>399.375</v>
      </c>
      <c r="V85">
        <v>20.578600000000002</v>
      </c>
      <c r="W85">
        <v>43.045699999999997</v>
      </c>
      <c r="X85">
        <v>143.6516</v>
      </c>
      <c r="Y85">
        <v>0</v>
      </c>
      <c r="Z85">
        <v>19.6614</v>
      </c>
      <c r="AA85">
        <v>42.14808</v>
      </c>
      <c r="AB85">
        <v>48.499828000000001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48.324460999999999</v>
      </c>
      <c r="AH85">
        <v>165.14201700000001</v>
      </c>
      <c r="AI85">
        <v>16.783217</v>
      </c>
      <c r="AJ85">
        <v>0</v>
      </c>
      <c r="AK85">
        <v>67.990881999999999</v>
      </c>
      <c r="AL85">
        <v>79.376220000000004</v>
      </c>
      <c r="AM85">
        <v>18.838674000000001</v>
      </c>
      <c r="AN85">
        <v>1.19116</v>
      </c>
      <c r="AO85">
        <v>0</v>
      </c>
      <c r="AP85">
        <v>1.7934000000000001</v>
      </c>
      <c r="AQ85">
        <v>0</v>
      </c>
      <c r="AR85">
        <v>35.328000000000003</v>
      </c>
      <c r="AS85">
        <v>39.149701999999998</v>
      </c>
      <c r="AT85">
        <v>20.000004000000001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9.2748030000000004</v>
      </c>
      <c r="BA85">
        <v>6.283493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3083.7970459999997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688.41594699999996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18.732299999999999</v>
      </c>
      <c r="R86">
        <v>44.014099999999999</v>
      </c>
      <c r="S86">
        <v>27.0943</v>
      </c>
      <c r="T86">
        <v>3.09</v>
      </c>
      <c r="U86">
        <v>399.375</v>
      </c>
      <c r="V86">
        <v>20.578600000000002</v>
      </c>
      <c r="W86">
        <v>43.045699999999997</v>
      </c>
      <c r="X86">
        <v>143.6516</v>
      </c>
      <c r="Y86">
        <v>0</v>
      </c>
      <c r="Z86">
        <v>3.3</v>
      </c>
      <c r="AA86">
        <v>42.14808</v>
      </c>
      <c r="AB86">
        <v>36.816670999999999</v>
      </c>
      <c r="AC86">
        <v>25.181425999999998</v>
      </c>
      <c r="AD86">
        <v>43.536136999999997</v>
      </c>
      <c r="AE86">
        <v>59.175403000000003</v>
      </c>
      <c r="AF86">
        <v>0</v>
      </c>
      <c r="AG86">
        <v>48.324460999999999</v>
      </c>
      <c r="AH86">
        <v>156.004604</v>
      </c>
      <c r="AI86">
        <v>16.783217</v>
      </c>
      <c r="AJ86">
        <v>0</v>
      </c>
      <c r="AK86">
        <v>67.990881999999999</v>
      </c>
      <c r="AL86">
        <v>79.376220000000004</v>
      </c>
      <c r="AM86">
        <v>18.800616999999999</v>
      </c>
      <c r="AN86">
        <v>1.19116</v>
      </c>
      <c r="AO86">
        <v>0</v>
      </c>
      <c r="AP86">
        <v>1.7934000000000001</v>
      </c>
      <c r="AQ86">
        <v>0</v>
      </c>
      <c r="AR86">
        <v>35.328000000000003</v>
      </c>
      <c r="AS86">
        <v>37.890518999999998</v>
      </c>
      <c r="AT86">
        <v>20.000004000000001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9.2748030000000004</v>
      </c>
      <c r="BA86">
        <v>6.0216820000000002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3035.2545500000001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688.41594699999996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18.732299999999999</v>
      </c>
      <c r="R87">
        <v>44.014099999999999</v>
      </c>
      <c r="S87">
        <v>27.0943</v>
      </c>
      <c r="T87">
        <v>3.09</v>
      </c>
      <c r="U87">
        <v>399.375</v>
      </c>
      <c r="V87">
        <v>20.578600000000002</v>
      </c>
      <c r="W87">
        <v>43.045699999999997</v>
      </c>
      <c r="X87">
        <v>143.6516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48.324460999999999</v>
      </c>
      <c r="AH87">
        <v>156.004604</v>
      </c>
      <c r="AI87">
        <v>16.783217</v>
      </c>
      <c r="AJ87">
        <v>0</v>
      </c>
      <c r="AK87">
        <v>67.990881999999999</v>
      </c>
      <c r="AL87">
        <v>79.376220000000004</v>
      </c>
      <c r="AM87">
        <v>18.800616999999999</v>
      </c>
      <c r="AN87">
        <v>1.19116</v>
      </c>
      <c r="AO87">
        <v>0</v>
      </c>
      <c r="AP87">
        <v>1.7934000000000001</v>
      </c>
      <c r="AQ87">
        <v>0</v>
      </c>
      <c r="AR87">
        <v>35.328000000000003</v>
      </c>
      <c r="AS87">
        <v>37.890518999999998</v>
      </c>
      <c r="AT87">
        <v>20.000004000000001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9.2748030000000004</v>
      </c>
      <c r="BA87">
        <v>6.0216820000000002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3056.5875339999998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688.41594699999996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18.732299999999999</v>
      </c>
      <c r="R88">
        <v>44.014099999999999</v>
      </c>
      <c r="S88">
        <v>27.0943</v>
      </c>
      <c r="T88">
        <v>3.09</v>
      </c>
      <c r="U88">
        <v>399.375</v>
      </c>
      <c r="V88">
        <v>20.578600000000002</v>
      </c>
      <c r="W88">
        <v>43.045699999999997</v>
      </c>
      <c r="X88">
        <v>143.6516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48.324460999999999</v>
      </c>
      <c r="AH88">
        <v>156.004604</v>
      </c>
      <c r="AI88">
        <v>16.783217</v>
      </c>
      <c r="AJ88">
        <v>0</v>
      </c>
      <c r="AK88">
        <v>67.990881999999999</v>
      </c>
      <c r="AL88">
        <v>79.376220000000004</v>
      </c>
      <c r="AM88">
        <v>18.800616999999999</v>
      </c>
      <c r="AN88">
        <v>1.19116</v>
      </c>
      <c r="AO88">
        <v>0</v>
      </c>
      <c r="AP88">
        <v>8.8389000000000006</v>
      </c>
      <c r="AQ88">
        <v>0</v>
      </c>
      <c r="AR88">
        <v>35.328000000000003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9.2748030000000004</v>
      </c>
      <c r="BA88">
        <v>6.0216820000000002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3063.633034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688.41594699999996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18.732299999999999</v>
      </c>
      <c r="R89">
        <v>44.014099999999999</v>
      </c>
      <c r="S89">
        <v>27.0943</v>
      </c>
      <c r="T89">
        <v>3.09</v>
      </c>
      <c r="U89">
        <v>399.375</v>
      </c>
      <c r="V89">
        <v>20.578600000000002</v>
      </c>
      <c r="W89">
        <v>43.045699999999997</v>
      </c>
      <c r="X89">
        <v>143.6516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48.324460999999999</v>
      </c>
      <c r="AH89">
        <v>156.004604</v>
      </c>
      <c r="AI89">
        <v>16.783217</v>
      </c>
      <c r="AJ89">
        <v>0</v>
      </c>
      <c r="AK89">
        <v>67.990881999999999</v>
      </c>
      <c r="AL89">
        <v>79.376220000000004</v>
      </c>
      <c r="AM89">
        <v>18.800616999999999</v>
      </c>
      <c r="AN89">
        <v>1.19116</v>
      </c>
      <c r="AO89">
        <v>0</v>
      </c>
      <c r="AP89">
        <v>8.8389000000000006</v>
      </c>
      <c r="AQ89">
        <v>0</v>
      </c>
      <c r="AR89">
        <v>35.328000000000003</v>
      </c>
      <c r="AS89">
        <v>37.890518999999998</v>
      </c>
      <c r="AT89">
        <v>20.000004000000001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9.2748030000000004</v>
      </c>
      <c r="BA89">
        <v>6.0216820000000002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3063.633034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688.41594699999996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18.732299999999999</v>
      </c>
      <c r="R90">
        <v>44.014099999999999</v>
      </c>
      <c r="S90">
        <v>27.0943</v>
      </c>
      <c r="T90">
        <v>3.09</v>
      </c>
      <c r="U90">
        <v>399.375</v>
      </c>
      <c r="V90">
        <v>20.578600000000002</v>
      </c>
      <c r="W90">
        <v>43.045699999999997</v>
      </c>
      <c r="X90">
        <v>143.6516</v>
      </c>
      <c r="Y90">
        <v>0</v>
      </c>
      <c r="Z90">
        <v>19.6614</v>
      </c>
      <c r="AA90">
        <v>42.14808</v>
      </c>
      <c r="AB90">
        <v>48.499828000000001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48.324460999999999</v>
      </c>
      <c r="AH90">
        <v>165.14201700000001</v>
      </c>
      <c r="AI90">
        <v>16.783217</v>
      </c>
      <c r="AJ90">
        <v>0</v>
      </c>
      <c r="AK90">
        <v>67.990881999999999</v>
      </c>
      <c r="AL90">
        <v>79.376220000000004</v>
      </c>
      <c r="AM90">
        <v>18.838674000000001</v>
      </c>
      <c r="AN90">
        <v>1.19116</v>
      </c>
      <c r="AO90">
        <v>0</v>
      </c>
      <c r="AP90">
        <v>1.7934000000000001</v>
      </c>
      <c r="AQ90">
        <v>0</v>
      </c>
      <c r="AR90">
        <v>35.328000000000003</v>
      </c>
      <c r="AS90">
        <v>39.149701999999998</v>
      </c>
      <c r="AT90">
        <v>20.000004000000001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9.2748030000000004</v>
      </c>
      <c r="BA90">
        <v>6.283493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3083.7970459999997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688.41594699999996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18.732299999999999</v>
      </c>
      <c r="R91">
        <v>44.014099999999999</v>
      </c>
      <c r="S91">
        <v>27.0943</v>
      </c>
      <c r="T91">
        <v>3.09</v>
      </c>
      <c r="U91">
        <v>399.375</v>
      </c>
      <c r="V91">
        <v>20.578600000000002</v>
      </c>
      <c r="W91">
        <v>43.045699999999997</v>
      </c>
      <c r="X91">
        <v>143.6516</v>
      </c>
      <c r="Y91">
        <v>0</v>
      </c>
      <c r="Z91">
        <v>19.6614</v>
      </c>
      <c r="AA91">
        <v>42.14808</v>
      </c>
      <c r="AB91">
        <v>48.499828000000001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48.324460999999999</v>
      </c>
      <c r="AH91">
        <v>165.14201700000001</v>
      </c>
      <c r="AI91">
        <v>16.783217</v>
      </c>
      <c r="AJ91">
        <v>0</v>
      </c>
      <c r="AK91">
        <v>67.990881999999999</v>
      </c>
      <c r="AL91">
        <v>79.376220000000004</v>
      </c>
      <c r="AM91">
        <v>18.838674000000001</v>
      </c>
      <c r="AN91">
        <v>1.19116</v>
      </c>
      <c r="AO91">
        <v>0</v>
      </c>
      <c r="AP91">
        <v>1.7934000000000001</v>
      </c>
      <c r="AQ91">
        <v>0</v>
      </c>
      <c r="AR91">
        <v>36.432000000000002</v>
      </c>
      <c r="AS91">
        <v>39.149701999999998</v>
      </c>
      <c r="AT91">
        <v>20.000004000000001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9.2748030000000004</v>
      </c>
      <c r="BA91">
        <v>6.283493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3084.9010459999995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18.991399999999999</v>
      </c>
      <c r="H92">
        <v>0</v>
      </c>
      <c r="I92">
        <v>0</v>
      </c>
      <c r="J92">
        <v>18.1614</v>
      </c>
      <c r="K92">
        <v>688.41594699999996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18.732299999999999</v>
      </c>
      <c r="R92">
        <v>44.014099999999999</v>
      </c>
      <c r="S92">
        <v>27.0943</v>
      </c>
      <c r="T92">
        <v>3.09</v>
      </c>
      <c r="U92">
        <v>399.375</v>
      </c>
      <c r="V92">
        <v>20.578600000000002</v>
      </c>
      <c r="W92">
        <v>43.045699999999997</v>
      </c>
      <c r="X92">
        <v>143.6516</v>
      </c>
      <c r="Y92">
        <v>0</v>
      </c>
      <c r="Z92">
        <v>19.6614</v>
      </c>
      <c r="AA92">
        <v>42.14808</v>
      </c>
      <c r="AB92">
        <v>48.499828000000001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48.324460999999999</v>
      </c>
      <c r="AH92">
        <v>165.14201700000001</v>
      </c>
      <c r="AI92">
        <v>16.783217</v>
      </c>
      <c r="AJ92">
        <v>0</v>
      </c>
      <c r="AK92">
        <v>67.990881999999999</v>
      </c>
      <c r="AL92">
        <v>79.376220000000004</v>
      </c>
      <c r="AM92">
        <v>18.838674000000001</v>
      </c>
      <c r="AN92">
        <v>1.19116</v>
      </c>
      <c r="AO92">
        <v>0</v>
      </c>
      <c r="AP92">
        <v>1.7934000000000001</v>
      </c>
      <c r="AQ92">
        <v>0</v>
      </c>
      <c r="AR92">
        <v>36.432000000000002</v>
      </c>
      <c r="AS92">
        <v>39.149701999999998</v>
      </c>
      <c r="AT92">
        <v>20.000004000000001</v>
      </c>
      <c r="AU92">
        <v>0</v>
      </c>
      <c r="AV92">
        <v>12.3995</v>
      </c>
      <c r="AW92">
        <v>0</v>
      </c>
      <c r="AX92">
        <v>0</v>
      </c>
      <c r="AY92">
        <v>8.4922989999999992</v>
      </c>
      <c r="AZ92">
        <v>9.2748030000000004</v>
      </c>
      <c r="BA92">
        <v>6.283493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3134.4533459999993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18.991399999999999</v>
      </c>
      <c r="H93">
        <v>0</v>
      </c>
      <c r="I93">
        <v>0</v>
      </c>
      <c r="J93">
        <v>18.1614</v>
      </c>
      <c r="K93">
        <v>688.41594699999996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18.732299999999999</v>
      </c>
      <c r="R93">
        <v>44.014099999999999</v>
      </c>
      <c r="S93">
        <v>27.0943</v>
      </c>
      <c r="T93">
        <v>3.09</v>
      </c>
      <c r="U93">
        <v>399.375</v>
      </c>
      <c r="V93">
        <v>20.578600000000002</v>
      </c>
      <c r="W93">
        <v>43.045699999999997</v>
      </c>
      <c r="X93">
        <v>143.6516</v>
      </c>
      <c r="Y93">
        <v>0</v>
      </c>
      <c r="Z93">
        <v>19.6614</v>
      </c>
      <c r="AA93">
        <v>42.14808</v>
      </c>
      <c r="AB93">
        <v>48.499828000000001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48.324460999999999</v>
      </c>
      <c r="AH93">
        <v>165.14201700000001</v>
      </c>
      <c r="AI93">
        <v>16.783217</v>
      </c>
      <c r="AJ93">
        <v>0</v>
      </c>
      <c r="AK93">
        <v>67.990881999999999</v>
      </c>
      <c r="AL93">
        <v>79.376220000000004</v>
      </c>
      <c r="AM93">
        <v>18.838674000000001</v>
      </c>
      <c r="AN93">
        <v>1.19116</v>
      </c>
      <c r="AO93">
        <v>0</v>
      </c>
      <c r="AP93">
        <v>1.7934000000000001</v>
      </c>
      <c r="AQ93">
        <v>0</v>
      </c>
      <c r="AR93">
        <v>36.432000000000002</v>
      </c>
      <c r="AS93">
        <v>39.149701999999998</v>
      </c>
      <c r="AT93">
        <v>20.000004000000001</v>
      </c>
      <c r="AU93">
        <v>0</v>
      </c>
      <c r="AV93">
        <v>12.3995</v>
      </c>
      <c r="AW93">
        <v>0</v>
      </c>
      <c r="AX93">
        <v>0</v>
      </c>
      <c r="AY93">
        <v>8.4922989999999992</v>
      </c>
      <c r="AZ93">
        <v>9.2748030000000004</v>
      </c>
      <c r="BA93">
        <v>6.283493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3134.4533459999993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18.991399999999999</v>
      </c>
      <c r="H94">
        <v>0</v>
      </c>
      <c r="I94">
        <v>0</v>
      </c>
      <c r="J94">
        <v>18.1614</v>
      </c>
      <c r="K94">
        <v>688.41594699999996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18.732299999999999</v>
      </c>
      <c r="R94">
        <v>44.014099999999999</v>
      </c>
      <c r="S94">
        <v>27.0943</v>
      </c>
      <c r="T94">
        <v>3.09</v>
      </c>
      <c r="U94">
        <v>399.375</v>
      </c>
      <c r="V94">
        <v>20.578600000000002</v>
      </c>
      <c r="W94">
        <v>43.045699999999997</v>
      </c>
      <c r="X94">
        <v>143.6516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48.324460999999999</v>
      </c>
      <c r="AH94">
        <v>156.004604</v>
      </c>
      <c r="AI94">
        <v>16.783217</v>
      </c>
      <c r="AJ94">
        <v>0</v>
      </c>
      <c r="AK94">
        <v>67.990881999999999</v>
      </c>
      <c r="AL94">
        <v>79.376220000000004</v>
      </c>
      <c r="AM94">
        <v>18.800616999999999</v>
      </c>
      <c r="AN94">
        <v>1.19116</v>
      </c>
      <c r="AO94">
        <v>0</v>
      </c>
      <c r="AP94">
        <v>1.7934000000000001</v>
      </c>
      <c r="AQ94">
        <v>0</v>
      </c>
      <c r="AR94">
        <v>36.432000000000002</v>
      </c>
      <c r="AS94">
        <v>37.890518999999998</v>
      </c>
      <c r="AT94">
        <v>20.000004000000001</v>
      </c>
      <c r="AU94">
        <v>0</v>
      </c>
      <c r="AV94">
        <v>12.3995</v>
      </c>
      <c r="AW94">
        <v>0</v>
      </c>
      <c r="AX94">
        <v>0</v>
      </c>
      <c r="AY94">
        <v>8.3406509999999994</v>
      </c>
      <c r="AZ94">
        <v>9.2748030000000004</v>
      </c>
      <c r="BA94">
        <v>6.0216820000000002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3110.464633999999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18.991399999999999</v>
      </c>
      <c r="H95">
        <v>0</v>
      </c>
      <c r="I95">
        <v>0</v>
      </c>
      <c r="J95">
        <v>18.1614</v>
      </c>
      <c r="K95">
        <v>688.41594699999996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18.732299999999999</v>
      </c>
      <c r="R95">
        <v>44.014099999999999</v>
      </c>
      <c r="S95">
        <v>27.0943</v>
      </c>
      <c r="T95">
        <v>3.09</v>
      </c>
      <c r="U95">
        <v>399.375</v>
      </c>
      <c r="V95">
        <v>20.578600000000002</v>
      </c>
      <c r="W95">
        <v>43.045699999999997</v>
      </c>
      <c r="X95">
        <v>143.6516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48.324460999999999</v>
      </c>
      <c r="AH95">
        <v>156.004604</v>
      </c>
      <c r="AI95">
        <v>16.783217</v>
      </c>
      <c r="AJ95">
        <v>0</v>
      </c>
      <c r="AK95">
        <v>67.990881999999999</v>
      </c>
      <c r="AL95">
        <v>79.376220000000004</v>
      </c>
      <c r="AM95">
        <v>18.800616999999999</v>
      </c>
      <c r="AN95">
        <v>1.19116</v>
      </c>
      <c r="AO95">
        <v>0</v>
      </c>
      <c r="AP95">
        <v>1.7934000000000001</v>
      </c>
      <c r="AQ95">
        <v>0</v>
      </c>
      <c r="AR95">
        <v>36.432000000000002</v>
      </c>
      <c r="AS95">
        <v>37.890518999999998</v>
      </c>
      <c r="AT95">
        <v>20.000004000000001</v>
      </c>
      <c r="AU95">
        <v>0</v>
      </c>
      <c r="AV95">
        <v>12.3995</v>
      </c>
      <c r="AW95">
        <v>0</v>
      </c>
      <c r="AX95">
        <v>0</v>
      </c>
      <c r="AY95">
        <v>8.3406509999999994</v>
      </c>
      <c r="AZ95">
        <v>9.2748030000000004</v>
      </c>
      <c r="BA95">
        <v>6.0216820000000002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3110.464633999999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18.991399999999999</v>
      </c>
      <c r="H96">
        <v>0</v>
      </c>
      <c r="I96">
        <v>0</v>
      </c>
      <c r="J96">
        <v>18.1614</v>
      </c>
      <c r="K96">
        <v>688.41594699999996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18.732299999999999</v>
      </c>
      <c r="R96">
        <v>44.014099999999999</v>
      </c>
      <c r="S96">
        <v>27.0943</v>
      </c>
      <c r="T96">
        <v>3.09</v>
      </c>
      <c r="U96">
        <v>399.375</v>
      </c>
      <c r="V96">
        <v>20.578600000000002</v>
      </c>
      <c r="W96">
        <v>43.045699999999997</v>
      </c>
      <c r="X96">
        <v>143.6516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48.324460999999999</v>
      </c>
      <c r="AH96">
        <v>156.004604</v>
      </c>
      <c r="AI96">
        <v>16.783217</v>
      </c>
      <c r="AJ96">
        <v>0</v>
      </c>
      <c r="AK96">
        <v>67.990881999999999</v>
      </c>
      <c r="AL96">
        <v>79.376220000000004</v>
      </c>
      <c r="AM96">
        <v>18.800616999999999</v>
      </c>
      <c r="AN96">
        <v>1.19116</v>
      </c>
      <c r="AO96">
        <v>0</v>
      </c>
      <c r="AP96">
        <v>1.7934000000000001</v>
      </c>
      <c r="AQ96">
        <v>0</v>
      </c>
      <c r="AR96">
        <v>36.432000000000002</v>
      </c>
      <c r="AS96">
        <v>37.890518999999998</v>
      </c>
      <c r="AT96">
        <v>19.647368</v>
      </c>
      <c r="AU96">
        <v>0</v>
      </c>
      <c r="AV96">
        <v>12.3995</v>
      </c>
      <c r="AW96">
        <v>0</v>
      </c>
      <c r="AX96">
        <v>0</v>
      </c>
      <c r="AY96">
        <v>8.3406509999999994</v>
      </c>
      <c r="AZ96">
        <v>9.2748030000000004</v>
      </c>
      <c r="BA96">
        <v>6.0216820000000002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3110.1119979999989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18.991399999999999</v>
      </c>
      <c r="H97">
        <v>0</v>
      </c>
      <c r="I97">
        <v>0</v>
      </c>
      <c r="J97">
        <v>18.1614</v>
      </c>
      <c r="K97">
        <v>688.41594699999996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18.732299999999999</v>
      </c>
      <c r="R97">
        <v>44.014099999999999</v>
      </c>
      <c r="S97">
        <v>27.0943</v>
      </c>
      <c r="T97">
        <v>3.09</v>
      </c>
      <c r="U97">
        <v>399.375</v>
      </c>
      <c r="V97">
        <v>20.578600000000002</v>
      </c>
      <c r="W97">
        <v>43.045699999999997</v>
      </c>
      <c r="X97">
        <v>143.6516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48.324460999999999</v>
      </c>
      <c r="AH97">
        <v>156.004604</v>
      </c>
      <c r="AI97">
        <v>16.783217</v>
      </c>
      <c r="AJ97">
        <v>0</v>
      </c>
      <c r="AK97">
        <v>67.990881999999999</v>
      </c>
      <c r="AL97">
        <v>79.376220000000004</v>
      </c>
      <c r="AM97">
        <v>18.800616999999999</v>
      </c>
      <c r="AN97">
        <v>1.19116</v>
      </c>
      <c r="AO97">
        <v>0</v>
      </c>
      <c r="AP97">
        <v>0.51239999999999997</v>
      </c>
      <c r="AQ97">
        <v>0</v>
      </c>
      <c r="AR97">
        <v>36.432000000000002</v>
      </c>
      <c r="AS97">
        <v>37.890518999999998</v>
      </c>
      <c r="AT97">
        <v>18.096983000000002</v>
      </c>
      <c r="AU97">
        <v>0</v>
      </c>
      <c r="AV97">
        <v>12.3995</v>
      </c>
      <c r="AW97">
        <v>0</v>
      </c>
      <c r="AX97">
        <v>0</v>
      </c>
      <c r="AY97">
        <v>8.3406509999999994</v>
      </c>
      <c r="AZ97">
        <v>9.2748030000000004</v>
      </c>
      <c r="BA97">
        <v>6.0216820000000002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3107.280612999999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18.991399999999999</v>
      </c>
      <c r="H98">
        <v>0</v>
      </c>
      <c r="I98">
        <v>0</v>
      </c>
      <c r="J98">
        <v>18.1614</v>
      </c>
      <c r="K98">
        <v>688.41594699999996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18.732299999999999</v>
      </c>
      <c r="R98">
        <v>44.014099999999999</v>
      </c>
      <c r="S98">
        <v>27.0943</v>
      </c>
      <c r="T98">
        <v>3.09</v>
      </c>
      <c r="U98">
        <v>399.375</v>
      </c>
      <c r="V98">
        <v>20.578600000000002</v>
      </c>
      <c r="W98">
        <v>43.045699999999997</v>
      </c>
      <c r="X98">
        <v>143.6516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48.324460999999999</v>
      </c>
      <c r="AH98">
        <v>156.004604</v>
      </c>
      <c r="AI98">
        <v>16.783217</v>
      </c>
      <c r="AJ98">
        <v>0</v>
      </c>
      <c r="AK98">
        <v>67.990881999999999</v>
      </c>
      <c r="AL98">
        <v>79.376220000000004</v>
      </c>
      <c r="AM98">
        <v>18.800616999999999</v>
      </c>
      <c r="AN98">
        <v>1.19116</v>
      </c>
      <c r="AO98">
        <v>0</v>
      </c>
      <c r="AP98">
        <v>0.51239999999999997</v>
      </c>
      <c r="AQ98">
        <v>0</v>
      </c>
      <c r="AR98">
        <v>36.432000000000002</v>
      </c>
      <c r="AS98">
        <v>37.890518999999998</v>
      </c>
      <c r="AT98">
        <v>18.768183000000001</v>
      </c>
      <c r="AU98">
        <v>0</v>
      </c>
      <c r="AV98">
        <v>12.3995</v>
      </c>
      <c r="AW98">
        <v>0</v>
      </c>
      <c r="AX98">
        <v>0</v>
      </c>
      <c r="AY98">
        <v>8.3406509999999994</v>
      </c>
      <c r="AZ98">
        <v>9.2748030000000004</v>
      </c>
      <c r="BA98">
        <v>6.0216820000000002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3107.9518129999992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3.3918043249999995E-2</v>
      </c>
      <c r="H99">
        <f t="shared" si="2"/>
        <v>0</v>
      </c>
      <c r="I99">
        <f t="shared" si="2"/>
        <v>0</v>
      </c>
      <c r="J99">
        <f t="shared" si="2"/>
        <v>3.2764106000000001E-2</v>
      </c>
      <c r="K99">
        <f t="shared" si="2"/>
        <v>13.548498368499994</v>
      </c>
      <c r="L99">
        <f t="shared" si="2"/>
        <v>6.5970314999999937</v>
      </c>
      <c r="M99">
        <f t="shared" si="2"/>
        <v>2.2126176600000012</v>
      </c>
      <c r="N99">
        <f t="shared" si="2"/>
        <v>2.8937635999999958</v>
      </c>
      <c r="O99">
        <f t="shared" si="2"/>
        <v>2.9953203999999967</v>
      </c>
      <c r="P99">
        <f t="shared" si="2"/>
        <v>3.4641921687500092</v>
      </c>
      <c r="Q99">
        <f t="shared" si="2"/>
        <v>0.34781489874999943</v>
      </c>
      <c r="R99">
        <f t="shared" si="2"/>
        <v>0.96909534424999899</v>
      </c>
      <c r="S99">
        <f t="shared" si="2"/>
        <v>0.59224245575000067</v>
      </c>
      <c r="T99">
        <f t="shared" si="2"/>
        <v>6.9795202499999959E-2</v>
      </c>
      <c r="U99">
        <f t="shared" si="2"/>
        <v>9.5850000000000009</v>
      </c>
      <c r="V99">
        <f t="shared" si="2"/>
        <v>0.45934340000000012</v>
      </c>
      <c r="W99">
        <f t="shared" si="2"/>
        <v>0.95889628325000031</v>
      </c>
      <c r="X99">
        <f t="shared" si="2"/>
        <v>3.2794463419999933</v>
      </c>
      <c r="Y99">
        <f t="shared" si="2"/>
        <v>0</v>
      </c>
      <c r="Z99">
        <f t="shared" si="2"/>
        <v>0.23182499999999992</v>
      </c>
      <c r="AA99">
        <f t="shared" si="2"/>
        <v>0.59250868999999939</v>
      </c>
      <c r="AB99">
        <f t="shared" si="2"/>
        <v>1.1347879795</v>
      </c>
      <c r="AC99">
        <f t="shared" si="2"/>
        <v>0.7871000152499994</v>
      </c>
      <c r="AD99">
        <f t="shared" si="2"/>
        <v>0.65576307249999988</v>
      </c>
      <c r="AE99">
        <f t="shared" si="2"/>
        <v>1.4202096720000026</v>
      </c>
      <c r="AF99">
        <f t="shared" si="2"/>
        <v>0</v>
      </c>
      <c r="AG99">
        <f t="shared" si="2"/>
        <v>1.1597870640000016</v>
      </c>
      <c r="AH99">
        <f t="shared" si="2"/>
        <v>3.6536835424999978</v>
      </c>
      <c r="AI99">
        <f t="shared" si="2"/>
        <v>0.27966942299999997</v>
      </c>
      <c r="AJ99">
        <f t="shared" si="2"/>
        <v>0</v>
      </c>
      <c r="AK99">
        <f t="shared" si="2"/>
        <v>1.6317811680000012</v>
      </c>
      <c r="AL99">
        <f t="shared" si="2"/>
        <v>1.9051512900000023</v>
      </c>
      <c r="AM99">
        <f t="shared" si="2"/>
        <v>0.14286311975000002</v>
      </c>
      <c r="AN99">
        <f t="shared" si="2"/>
        <v>2.8587839999999941E-2</v>
      </c>
      <c r="AO99">
        <f t="shared" si="2"/>
        <v>0</v>
      </c>
      <c r="AP99">
        <f t="shared" si="2"/>
        <v>9.5882850000000006E-2</v>
      </c>
      <c r="AQ99">
        <f t="shared" si="2"/>
        <v>0</v>
      </c>
      <c r="AR99">
        <f t="shared" si="2"/>
        <v>0.86029199999999995</v>
      </c>
      <c r="AS99">
        <f t="shared" si="2"/>
        <v>0.9131500050000011</v>
      </c>
      <c r="AT99">
        <f t="shared" si="2"/>
        <v>0.46286747049999988</v>
      </c>
      <c r="AU99">
        <f t="shared" si="2"/>
        <v>0</v>
      </c>
      <c r="AV99">
        <f t="shared" si="2"/>
        <v>2.2179586250000004E-2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0.14052731825000003</v>
      </c>
      <c r="BA99">
        <f t="shared" si="3"/>
        <v>0.14076258250000007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64.632567782000024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45455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2.6364670000000001</v>
      </c>
      <c r="H3">
        <v>0</v>
      </c>
      <c r="I3">
        <v>0</v>
      </c>
      <c r="J3">
        <v>3.788799</v>
      </c>
      <c r="K3">
        <v>664.25254700000005</v>
      </c>
      <c r="L3">
        <v>407.61235599999998</v>
      </c>
      <c r="M3">
        <v>93.649279000000007</v>
      </c>
      <c r="N3">
        <v>120.014262</v>
      </c>
      <c r="O3">
        <v>125.99673799999999</v>
      </c>
      <c r="P3">
        <v>144.72433799999999</v>
      </c>
      <c r="Q3">
        <v>10.917987</v>
      </c>
      <c r="R3">
        <v>43.330401999999999</v>
      </c>
      <c r="S3">
        <v>26.668852999999999</v>
      </c>
      <c r="T3">
        <v>2.981541</v>
      </c>
      <c r="U3">
        <v>385.35693800000001</v>
      </c>
      <c r="V3">
        <v>20.06992</v>
      </c>
      <c r="W3">
        <v>42.754719000000001</v>
      </c>
      <c r="X3">
        <v>142.613764</v>
      </c>
      <c r="Y3">
        <v>0</v>
      </c>
      <c r="Z3">
        <v>6.2919200000000002</v>
      </c>
      <c r="AA3">
        <v>40.668681999999997</v>
      </c>
      <c r="AB3">
        <v>46.797483999999997</v>
      </c>
      <c r="AC3">
        <v>33.608676000000003</v>
      </c>
      <c r="AD3">
        <v>31.506014</v>
      </c>
      <c r="AE3">
        <v>57.098345999999999</v>
      </c>
      <c r="AF3">
        <v>0</v>
      </c>
      <c r="AG3">
        <v>46.628272000000003</v>
      </c>
      <c r="AH3">
        <v>150.528842</v>
      </c>
      <c r="AI3">
        <v>0</v>
      </c>
      <c r="AJ3">
        <v>0</v>
      </c>
      <c r="AK3">
        <v>65.604401999999993</v>
      </c>
      <c r="AL3">
        <v>80.727394000000004</v>
      </c>
      <c r="AM3">
        <v>18.140715</v>
      </c>
      <c r="AN3">
        <v>1.1493500000000001</v>
      </c>
      <c r="AO3">
        <v>0</v>
      </c>
      <c r="AP3">
        <v>1.112433</v>
      </c>
      <c r="AQ3">
        <v>0</v>
      </c>
      <c r="AR3">
        <v>31.957488000000001</v>
      </c>
      <c r="AS3">
        <v>36.560561999999997</v>
      </c>
      <c r="AT3">
        <v>18.347418999999999</v>
      </c>
      <c r="AU3">
        <v>0</v>
      </c>
      <c r="AV3">
        <v>1.8543879999999999</v>
      </c>
      <c r="AW3">
        <v>0</v>
      </c>
      <c r="AX3">
        <v>0</v>
      </c>
      <c r="AY3">
        <v>8.0478939999999994</v>
      </c>
      <c r="AZ3">
        <v>8.9492569999999994</v>
      </c>
      <c r="BA3">
        <v>5.8103210000000001</v>
      </c>
      <c r="BB3">
        <v>5.1700200000000001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2933.928789000001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664.25254700000005</v>
      </c>
      <c r="L4">
        <v>407.61235599999998</v>
      </c>
      <c r="M4">
        <v>93.649279000000007</v>
      </c>
      <c r="N4">
        <v>120.014262</v>
      </c>
      <c r="O4">
        <v>125.99673799999999</v>
      </c>
      <c r="P4">
        <v>144.72433799999999</v>
      </c>
      <c r="Q4">
        <v>10.917987</v>
      </c>
      <c r="R4">
        <v>43.330401999999999</v>
      </c>
      <c r="S4">
        <v>26.668852999999999</v>
      </c>
      <c r="T4">
        <v>2.981541</v>
      </c>
      <c r="U4">
        <v>385.35693800000001</v>
      </c>
      <c r="V4">
        <v>20.06992</v>
      </c>
      <c r="W4">
        <v>42.754719000000001</v>
      </c>
      <c r="X4">
        <v>142.613764</v>
      </c>
      <c r="Y4">
        <v>0</v>
      </c>
      <c r="Z4">
        <v>6.2919200000000002</v>
      </c>
      <c r="AA4">
        <v>40.668681999999997</v>
      </c>
      <c r="AB4">
        <v>46.797483999999997</v>
      </c>
      <c r="AC4">
        <v>33.608676000000003</v>
      </c>
      <c r="AD4">
        <v>31.506014</v>
      </c>
      <c r="AE4">
        <v>57.098345999999999</v>
      </c>
      <c r="AF4">
        <v>0</v>
      </c>
      <c r="AG4">
        <v>46.628272000000003</v>
      </c>
      <c r="AH4">
        <v>150.528842</v>
      </c>
      <c r="AI4">
        <v>0</v>
      </c>
      <c r="AJ4">
        <v>0</v>
      </c>
      <c r="AK4">
        <v>65.604401999999993</v>
      </c>
      <c r="AL4">
        <v>80.727394000000004</v>
      </c>
      <c r="AM4">
        <v>18.140715</v>
      </c>
      <c r="AN4">
        <v>1.1493500000000001</v>
      </c>
      <c r="AO4">
        <v>0</v>
      </c>
      <c r="AP4">
        <v>1.112433</v>
      </c>
      <c r="AQ4">
        <v>0</v>
      </c>
      <c r="AR4">
        <v>31.957488000000001</v>
      </c>
      <c r="AS4">
        <v>36.560561999999997</v>
      </c>
      <c r="AT4">
        <v>17.707744999999999</v>
      </c>
      <c r="AU4">
        <v>0</v>
      </c>
      <c r="AV4">
        <v>0</v>
      </c>
      <c r="AW4">
        <v>0</v>
      </c>
      <c r="AX4">
        <v>0</v>
      </c>
      <c r="AY4">
        <v>8.0478939999999994</v>
      </c>
      <c r="AZ4">
        <v>8.9492569999999994</v>
      </c>
      <c r="BA4">
        <v>5.8103210000000001</v>
      </c>
      <c r="BB4">
        <v>5.1700200000000001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2925.009461000001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664.25254700000005</v>
      </c>
      <c r="L5">
        <v>407.29258800000002</v>
      </c>
      <c r="M5">
        <v>93.649279000000007</v>
      </c>
      <c r="N5">
        <v>120.014262</v>
      </c>
      <c r="O5">
        <v>125.99673799999999</v>
      </c>
      <c r="P5">
        <v>144.72433799999999</v>
      </c>
      <c r="Q5">
        <v>10.917987</v>
      </c>
      <c r="R5">
        <v>43.330401999999999</v>
      </c>
      <c r="S5">
        <v>26.668852999999999</v>
      </c>
      <c r="T5">
        <v>2.981541</v>
      </c>
      <c r="U5">
        <v>385.35693800000001</v>
      </c>
      <c r="V5">
        <v>20.06992</v>
      </c>
      <c r="W5">
        <v>42.754719000000001</v>
      </c>
      <c r="X5">
        <v>142.613764</v>
      </c>
      <c r="Y5">
        <v>0</v>
      </c>
      <c r="Z5">
        <v>6.2919200000000002</v>
      </c>
      <c r="AA5">
        <v>40.668681999999997</v>
      </c>
      <c r="AB5">
        <v>46.797483999999997</v>
      </c>
      <c r="AC5">
        <v>33.608676000000003</v>
      </c>
      <c r="AD5">
        <v>31.506014</v>
      </c>
      <c r="AE5">
        <v>57.098345999999999</v>
      </c>
      <c r="AF5">
        <v>0</v>
      </c>
      <c r="AG5">
        <v>46.628272000000003</v>
      </c>
      <c r="AH5">
        <v>150.528842</v>
      </c>
      <c r="AI5">
        <v>0</v>
      </c>
      <c r="AJ5">
        <v>0</v>
      </c>
      <c r="AK5">
        <v>65.604401999999993</v>
      </c>
      <c r="AL5">
        <v>80.727394000000004</v>
      </c>
      <c r="AM5">
        <v>18.140715</v>
      </c>
      <c r="AN5">
        <v>1.1493500000000001</v>
      </c>
      <c r="AO5">
        <v>0</v>
      </c>
      <c r="AP5">
        <v>1.112433</v>
      </c>
      <c r="AQ5">
        <v>0</v>
      </c>
      <c r="AR5">
        <v>33.022737999999997</v>
      </c>
      <c r="AS5">
        <v>36.560561999999997</v>
      </c>
      <c r="AT5">
        <v>16.934752</v>
      </c>
      <c r="AU5">
        <v>0</v>
      </c>
      <c r="AV5">
        <v>0</v>
      </c>
      <c r="AW5">
        <v>0</v>
      </c>
      <c r="AX5">
        <v>0</v>
      </c>
      <c r="AY5">
        <v>8.0478939999999994</v>
      </c>
      <c r="AZ5">
        <v>8.9492569999999994</v>
      </c>
      <c r="BA5">
        <v>5.8103210000000001</v>
      </c>
      <c r="BB5">
        <v>5.1700200000000001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2924.9819500000008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664.25254700000005</v>
      </c>
      <c r="L6">
        <v>407.29258800000002</v>
      </c>
      <c r="M6">
        <v>93.649279000000007</v>
      </c>
      <c r="N6">
        <v>120.014262</v>
      </c>
      <c r="O6">
        <v>125.99673799999999</v>
      </c>
      <c r="P6">
        <v>144.72433799999999</v>
      </c>
      <c r="Q6">
        <v>10.917987</v>
      </c>
      <c r="R6">
        <v>43.330401999999999</v>
      </c>
      <c r="S6">
        <v>26.668852999999999</v>
      </c>
      <c r="T6">
        <v>2.981541</v>
      </c>
      <c r="U6">
        <v>385.35693800000001</v>
      </c>
      <c r="V6">
        <v>20.06992</v>
      </c>
      <c r="W6">
        <v>42.754719000000001</v>
      </c>
      <c r="X6">
        <v>142.613764</v>
      </c>
      <c r="Y6">
        <v>0</v>
      </c>
      <c r="Z6">
        <v>6.2919200000000002</v>
      </c>
      <c r="AA6">
        <v>40.668681999999997</v>
      </c>
      <c r="AB6">
        <v>46.797483999999997</v>
      </c>
      <c r="AC6">
        <v>33.608676000000003</v>
      </c>
      <c r="AD6">
        <v>31.506014</v>
      </c>
      <c r="AE6">
        <v>57.098345999999999</v>
      </c>
      <c r="AF6">
        <v>0</v>
      </c>
      <c r="AG6">
        <v>46.628272000000003</v>
      </c>
      <c r="AH6">
        <v>150.528842</v>
      </c>
      <c r="AI6">
        <v>0</v>
      </c>
      <c r="AJ6">
        <v>0</v>
      </c>
      <c r="AK6">
        <v>65.604401999999993</v>
      </c>
      <c r="AL6">
        <v>80.727394000000004</v>
      </c>
      <c r="AM6">
        <v>18.140715</v>
      </c>
      <c r="AN6">
        <v>1.1493500000000001</v>
      </c>
      <c r="AO6">
        <v>0</v>
      </c>
      <c r="AP6">
        <v>1.112433</v>
      </c>
      <c r="AQ6">
        <v>0</v>
      </c>
      <c r="AR6">
        <v>33.022737999999997</v>
      </c>
      <c r="AS6">
        <v>36.560561999999997</v>
      </c>
      <c r="AT6">
        <v>17.329065</v>
      </c>
      <c r="AU6">
        <v>0</v>
      </c>
      <c r="AV6">
        <v>0</v>
      </c>
      <c r="AW6">
        <v>0</v>
      </c>
      <c r="AX6">
        <v>0</v>
      </c>
      <c r="AY6">
        <v>8.0478939999999994</v>
      </c>
      <c r="AZ6">
        <v>8.9492569999999994</v>
      </c>
      <c r="BA6">
        <v>5.8103210000000001</v>
      </c>
      <c r="BB6">
        <v>5.1700200000000001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2925.3762630000006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664.25254700000005</v>
      </c>
      <c r="L7">
        <v>407.29258800000002</v>
      </c>
      <c r="M7">
        <v>93.649279000000007</v>
      </c>
      <c r="N7">
        <v>120.014262</v>
      </c>
      <c r="O7">
        <v>125.99673799999999</v>
      </c>
      <c r="P7">
        <v>144.72433799999999</v>
      </c>
      <c r="Q7">
        <v>10.917987</v>
      </c>
      <c r="R7">
        <v>43.330401999999999</v>
      </c>
      <c r="S7">
        <v>26.668852999999999</v>
      </c>
      <c r="T7">
        <v>2.981541</v>
      </c>
      <c r="U7">
        <v>385.35693800000001</v>
      </c>
      <c r="V7">
        <v>20.06992</v>
      </c>
      <c r="W7">
        <v>42.754719000000001</v>
      </c>
      <c r="X7">
        <v>142.613764</v>
      </c>
      <c r="Y7">
        <v>0</v>
      </c>
      <c r="Z7">
        <v>6.2919200000000002</v>
      </c>
      <c r="AA7">
        <v>40.668681999999997</v>
      </c>
      <c r="AB7">
        <v>46.797483999999997</v>
      </c>
      <c r="AC7">
        <v>33.608676000000003</v>
      </c>
      <c r="AD7">
        <v>21.004010000000001</v>
      </c>
      <c r="AE7">
        <v>57.098345999999999</v>
      </c>
      <c r="AF7">
        <v>0</v>
      </c>
      <c r="AG7">
        <v>46.628272000000003</v>
      </c>
      <c r="AH7">
        <v>150.528842</v>
      </c>
      <c r="AI7">
        <v>0</v>
      </c>
      <c r="AJ7">
        <v>0</v>
      </c>
      <c r="AK7">
        <v>65.604401999999993</v>
      </c>
      <c r="AL7">
        <v>80.727394000000004</v>
      </c>
      <c r="AM7">
        <v>12.118290999999999</v>
      </c>
      <c r="AN7">
        <v>1.1493500000000001</v>
      </c>
      <c r="AO7">
        <v>0</v>
      </c>
      <c r="AP7">
        <v>1.112433</v>
      </c>
      <c r="AQ7">
        <v>0</v>
      </c>
      <c r="AR7">
        <v>33.022737999999997</v>
      </c>
      <c r="AS7">
        <v>36.560561999999997</v>
      </c>
      <c r="AT7">
        <v>17.348123999999999</v>
      </c>
      <c r="AU7">
        <v>0</v>
      </c>
      <c r="AV7">
        <v>0</v>
      </c>
      <c r="AW7">
        <v>0</v>
      </c>
      <c r="AX7">
        <v>0</v>
      </c>
      <c r="AY7">
        <v>8.0478939999999994</v>
      </c>
      <c r="AZ7">
        <v>8.9492569999999994</v>
      </c>
      <c r="BA7">
        <v>5.8103210000000001</v>
      </c>
      <c r="BB7">
        <v>5.1700200000000001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2908.8708940000006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664.25254700000005</v>
      </c>
      <c r="L8">
        <v>407.29258800000002</v>
      </c>
      <c r="M8">
        <v>93.649279000000007</v>
      </c>
      <c r="N8">
        <v>120.014262</v>
      </c>
      <c r="O8">
        <v>125.99673799999999</v>
      </c>
      <c r="P8">
        <v>144.72433799999999</v>
      </c>
      <c r="Q8">
        <v>10.917987</v>
      </c>
      <c r="R8">
        <v>43.330401999999999</v>
      </c>
      <c r="S8">
        <v>26.668852999999999</v>
      </c>
      <c r="T8">
        <v>2.981541</v>
      </c>
      <c r="U8">
        <v>385.35693800000001</v>
      </c>
      <c r="V8">
        <v>20.06992</v>
      </c>
      <c r="W8">
        <v>42.754719000000001</v>
      </c>
      <c r="X8">
        <v>142.613764</v>
      </c>
      <c r="Y8">
        <v>0</v>
      </c>
      <c r="Z8">
        <v>6.2919200000000002</v>
      </c>
      <c r="AA8">
        <v>40.668681999999997</v>
      </c>
      <c r="AB8">
        <v>46.797483999999997</v>
      </c>
      <c r="AC8">
        <v>33.608676000000003</v>
      </c>
      <c r="AD8">
        <v>21.004010000000001</v>
      </c>
      <c r="AE8">
        <v>57.098345999999999</v>
      </c>
      <c r="AF8">
        <v>0</v>
      </c>
      <c r="AG8">
        <v>46.628272000000003</v>
      </c>
      <c r="AH8">
        <v>150.528842</v>
      </c>
      <c r="AI8">
        <v>0</v>
      </c>
      <c r="AJ8">
        <v>0</v>
      </c>
      <c r="AK8">
        <v>65.604401999999993</v>
      </c>
      <c r="AL8">
        <v>80.727394000000004</v>
      </c>
      <c r="AM8">
        <v>12.118290999999999</v>
      </c>
      <c r="AN8">
        <v>1.1493500000000001</v>
      </c>
      <c r="AO8">
        <v>0</v>
      </c>
      <c r="AP8">
        <v>1.112433</v>
      </c>
      <c r="AQ8">
        <v>0</v>
      </c>
      <c r="AR8">
        <v>33.022737999999997</v>
      </c>
      <c r="AS8">
        <v>36.560561999999997</v>
      </c>
      <c r="AT8">
        <v>15.933441</v>
      </c>
      <c r="AU8">
        <v>0</v>
      </c>
      <c r="AV8">
        <v>0</v>
      </c>
      <c r="AW8">
        <v>0</v>
      </c>
      <c r="AX8">
        <v>0</v>
      </c>
      <c r="AY8">
        <v>8.0478939999999994</v>
      </c>
      <c r="AZ8">
        <v>8.9492569999999994</v>
      </c>
      <c r="BA8">
        <v>5.8103210000000001</v>
      </c>
      <c r="BB8">
        <v>5.1700200000000001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2907.4562110000006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664.25254700000005</v>
      </c>
      <c r="L9">
        <v>407.29258800000002</v>
      </c>
      <c r="M9">
        <v>93.649279000000007</v>
      </c>
      <c r="N9">
        <v>120.014262</v>
      </c>
      <c r="O9">
        <v>125.99673799999999</v>
      </c>
      <c r="P9">
        <v>144.72433799999999</v>
      </c>
      <c r="Q9">
        <v>10.917987</v>
      </c>
      <c r="R9">
        <v>43.330401999999999</v>
      </c>
      <c r="S9">
        <v>26.668852999999999</v>
      </c>
      <c r="T9">
        <v>2.981541</v>
      </c>
      <c r="U9">
        <v>385.35693800000001</v>
      </c>
      <c r="V9">
        <v>20.06992</v>
      </c>
      <c r="W9">
        <v>42.754719000000001</v>
      </c>
      <c r="X9">
        <v>142.613764</v>
      </c>
      <c r="Y9">
        <v>0</v>
      </c>
      <c r="Z9">
        <v>6.2919200000000002</v>
      </c>
      <c r="AA9">
        <v>40.668681999999997</v>
      </c>
      <c r="AB9">
        <v>46.797483999999997</v>
      </c>
      <c r="AC9">
        <v>33.608676000000003</v>
      </c>
      <c r="AD9">
        <v>21.004010000000001</v>
      </c>
      <c r="AE9">
        <v>57.098345999999999</v>
      </c>
      <c r="AF9">
        <v>0</v>
      </c>
      <c r="AG9">
        <v>46.628272000000003</v>
      </c>
      <c r="AH9">
        <v>150.528842</v>
      </c>
      <c r="AI9">
        <v>0</v>
      </c>
      <c r="AJ9">
        <v>0</v>
      </c>
      <c r="AK9">
        <v>65.604401999999993</v>
      </c>
      <c r="AL9">
        <v>80.727394000000004</v>
      </c>
      <c r="AM9">
        <v>12.118290999999999</v>
      </c>
      <c r="AN9">
        <v>1.1493500000000001</v>
      </c>
      <c r="AO9">
        <v>0</v>
      </c>
      <c r="AP9">
        <v>9.7646920000000001</v>
      </c>
      <c r="AQ9">
        <v>0</v>
      </c>
      <c r="AR9">
        <v>33.022737999999997</v>
      </c>
      <c r="AS9">
        <v>36.560561999999997</v>
      </c>
      <c r="AT9">
        <v>13.122832000000001</v>
      </c>
      <c r="AU9">
        <v>0</v>
      </c>
      <c r="AV9">
        <v>0</v>
      </c>
      <c r="AW9">
        <v>0</v>
      </c>
      <c r="AX9">
        <v>0</v>
      </c>
      <c r="AY9">
        <v>8.0478939999999994</v>
      </c>
      <c r="AZ9">
        <v>8.9492569999999994</v>
      </c>
      <c r="BA9">
        <v>5.8103210000000001</v>
      </c>
      <c r="BB9">
        <v>5.1700200000000001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2913.2978610000009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664.25254700000005</v>
      </c>
      <c r="L10">
        <v>407.29258800000002</v>
      </c>
      <c r="M10">
        <v>93.649279000000007</v>
      </c>
      <c r="N10">
        <v>120.014262</v>
      </c>
      <c r="O10">
        <v>125.99673799999999</v>
      </c>
      <c r="P10">
        <v>144.72433799999999</v>
      </c>
      <c r="Q10">
        <v>10.917987</v>
      </c>
      <c r="R10">
        <v>43.330401999999999</v>
      </c>
      <c r="S10">
        <v>26.668852999999999</v>
      </c>
      <c r="T10">
        <v>2.981541</v>
      </c>
      <c r="U10">
        <v>385.35693800000001</v>
      </c>
      <c r="V10">
        <v>20.06992</v>
      </c>
      <c r="W10">
        <v>42.754719000000001</v>
      </c>
      <c r="X10">
        <v>142.613764</v>
      </c>
      <c r="Y10">
        <v>0</v>
      </c>
      <c r="Z10">
        <v>6.2919200000000002</v>
      </c>
      <c r="AA10">
        <v>40.668681999999997</v>
      </c>
      <c r="AB10">
        <v>46.797483999999997</v>
      </c>
      <c r="AC10">
        <v>33.608676000000003</v>
      </c>
      <c r="AD10">
        <v>21.004010000000001</v>
      </c>
      <c r="AE10">
        <v>57.098345999999999</v>
      </c>
      <c r="AF10">
        <v>0</v>
      </c>
      <c r="AG10">
        <v>46.628272000000003</v>
      </c>
      <c r="AH10">
        <v>150.528842</v>
      </c>
      <c r="AI10">
        <v>0</v>
      </c>
      <c r="AJ10">
        <v>0</v>
      </c>
      <c r="AK10">
        <v>65.604401999999993</v>
      </c>
      <c r="AL10">
        <v>80.727394000000004</v>
      </c>
      <c r="AM10">
        <v>6.0591460000000001</v>
      </c>
      <c r="AN10">
        <v>1.1493500000000001</v>
      </c>
      <c r="AO10">
        <v>0</v>
      </c>
      <c r="AP10">
        <v>9.7646920000000001</v>
      </c>
      <c r="AQ10">
        <v>0</v>
      </c>
      <c r="AR10">
        <v>33.022737999999997</v>
      </c>
      <c r="AS10">
        <v>36.560561999999997</v>
      </c>
      <c r="AT10">
        <v>13.024506000000001</v>
      </c>
      <c r="AU10">
        <v>0</v>
      </c>
      <c r="AV10">
        <v>0</v>
      </c>
      <c r="AW10">
        <v>0</v>
      </c>
      <c r="AX10">
        <v>0</v>
      </c>
      <c r="AY10">
        <v>8.0478939999999994</v>
      </c>
      <c r="AZ10">
        <v>8.9492569999999994</v>
      </c>
      <c r="BA10">
        <v>5.8103210000000001</v>
      </c>
      <c r="BB10">
        <v>5.1700200000000001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2907.1403900000014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664.25254700000005</v>
      </c>
      <c r="L11">
        <v>407.29258800000002</v>
      </c>
      <c r="M11">
        <v>93.649279000000007</v>
      </c>
      <c r="N11">
        <v>120.014262</v>
      </c>
      <c r="O11">
        <v>125.99673799999999</v>
      </c>
      <c r="P11">
        <v>144.72433799999999</v>
      </c>
      <c r="Q11">
        <v>10.917987</v>
      </c>
      <c r="R11">
        <v>43.330401999999999</v>
      </c>
      <c r="S11">
        <v>26.668852999999999</v>
      </c>
      <c r="T11">
        <v>2.981541</v>
      </c>
      <c r="U11">
        <v>385.35693800000001</v>
      </c>
      <c r="V11">
        <v>20.06992</v>
      </c>
      <c r="W11">
        <v>42.754719000000001</v>
      </c>
      <c r="X11">
        <v>142.613764</v>
      </c>
      <c r="Y11">
        <v>0</v>
      </c>
      <c r="Z11">
        <v>6.2919200000000002</v>
      </c>
      <c r="AA11">
        <v>40.668681999999997</v>
      </c>
      <c r="AB11">
        <v>46.797483999999997</v>
      </c>
      <c r="AC11">
        <v>33.608676000000003</v>
      </c>
      <c r="AD11">
        <v>21.004010000000001</v>
      </c>
      <c r="AE11">
        <v>57.098345999999999</v>
      </c>
      <c r="AF11">
        <v>0</v>
      </c>
      <c r="AG11">
        <v>46.628272000000003</v>
      </c>
      <c r="AH11">
        <v>150.528842</v>
      </c>
      <c r="AI11">
        <v>0</v>
      </c>
      <c r="AJ11">
        <v>0</v>
      </c>
      <c r="AK11">
        <v>65.604401999999993</v>
      </c>
      <c r="AL11">
        <v>80.727394000000004</v>
      </c>
      <c r="AM11">
        <v>6.0591460000000001</v>
      </c>
      <c r="AN11">
        <v>1.1493500000000001</v>
      </c>
      <c r="AO11">
        <v>0</v>
      </c>
      <c r="AP11">
        <v>1.112433</v>
      </c>
      <c r="AQ11">
        <v>0</v>
      </c>
      <c r="AR11">
        <v>33.022737999999997</v>
      </c>
      <c r="AS11">
        <v>36.560561999999997</v>
      </c>
      <c r="AT11">
        <v>13.878579999999999</v>
      </c>
      <c r="AU11">
        <v>0</v>
      </c>
      <c r="AV11">
        <v>0</v>
      </c>
      <c r="AW11">
        <v>0</v>
      </c>
      <c r="AX11">
        <v>0</v>
      </c>
      <c r="AY11">
        <v>8.0478939999999994</v>
      </c>
      <c r="AZ11">
        <v>8.9492569999999994</v>
      </c>
      <c r="BA11">
        <v>5.8103210000000001</v>
      </c>
      <c r="BB11">
        <v>5.1700200000000001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2899.3422050000008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664.25254700000005</v>
      </c>
      <c r="L12">
        <v>407.29258800000002</v>
      </c>
      <c r="M12">
        <v>93.649279000000007</v>
      </c>
      <c r="N12">
        <v>120.014262</v>
      </c>
      <c r="O12">
        <v>125.99673799999999</v>
      </c>
      <c r="P12">
        <v>144.72433799999999</v>
      </c>
      <c r="Q12">
        <v>10.917987</v>
      </c>
      <c r="R12">
        <v>43.330401999999999</v>
      </c>
      <c r="S12">
        <v>26.668852999999999</v>
      </c>
      <c r="T12">
        <v>2.981541</v>
      </c>
      <c r="U12">
        <v>385.35693800000001</v>
      </c>
      <c r="V12">
        <v>20.06992</v>
      </c>
      <c r="W12">
        <v>42.754719000000001</v>
      </c>
      <c r="X12">
        <v>142.613764</v>
      </c>
      <c r="Y12">
        <v>0</v>
      </c>
      <c r="Z12">
        <v>6.2919200000000002</v>
      </c>
      <c r="AA12">
        <v>40.668681999999997</v>
      </c>
      <c r="AB12">
        <v>46.797483999999997</v>
      </c>
      <c r="AC12">
        <v>33.608676000000003</v>
      </c>
      <c r="AD12">
        <v>21.004010000000001</v>
      </c>
      <c r="AE12">
        <v>57.098345999999999</v>
      </c>
      <c r="AF12">
        <v>0</v>
      </c>
      <c r="AG12">
        <v>46.628272000000003</v>
      </c>
      <c r="AH12">
        <v>150.528842</v>
      </c>
      <c r="AI12">
        <v>0</v>
      </c>
      <c r="AJ12">
        <v>0</v>
      </c>
      <c r="AK12">
        <v>65.604401999999993</v>
      </c>
      <c r="AL12">
        <v>80.727394000000004</v>
      </c>
      <c r="AM12">
        <v>4.5902620000000001</v>
      </c>
      <c r="AN12">
        <v>1.1493500000000001</v>
      </c>
      <c r="AO12">
        <v>0</v>
      </c>
      <c r="AP12">
        <v>1.112433</v>
      </c>
      <c r="AQ12">
        <v>0</v>
      </c>
      <c r="AR12">
        <v>33.022737999999997</v>
      </c>
      <c r="AS12">
        <v>36.560561999999997</v>
      </c>
      <c r="AT12">
        <v>12.752622000000001</v>
      </c>
      <c r="AU12">
        <v>0</v>
      </c>
      <c r="AV12">
        <v>0</v>
      </c>
      <c r="AW12">
        <v>0</v>
      </c>
      <c r="AX12">
        <v>0</v>
      </c>
      <c r="AY12">
        <v>8.0478939999999994</v>
      </c>
      <c r="AZ12">
        <v>8.9492569999999994</v>
      </c>
      <c r="BA12">
        <v>5.8103210000000001</v>
      </c>
      <c r="BB12">
        <v>5.1700200000000001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2896.7473630000009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664.25254700000005</v>
      </c>
      <c r="L13">
        <v>407.29258800000002</v>
      </c>
      <c r="M13">
        <v>93.649279000000007</v>
      </c>
      <c r="N13">
        <v>120.014262</v>
      </c>
      <c r="O13">
        <v>125.99673799999999</v>
      </c>
      <c r="P13">
        <v>144.72433799999999</v>
      </c>
      <c r="Q13">
        <v>10.917987</v>
      </c>
      <c r="R13">
        <v>43.330401999999999</v>
      </c>
      <c r="S13">
        <v>26.668852999999999</v>
      </c>
      <c r="T13">
        <v>2.981541</v>
      </c>
      <c r="U13">
        <v>385.35693800000001</v>
      </c>
      <c r="V13">
        <v>20.06992</v>
      </c>
      <c r="W13">
        <v>42.754719000000001</v>
      </c>
      <c r="X13">
        <v>142.613764</v>
      </c>
      <c r="Y13">
        <v>0</v>
      </c>
      <c r="Z13">
        <v>6.2919200000000002</v>
      </c>
      <c r="AA13">
        <v>40.668681999999997</v>
      </c>
      <c r="AB13">
        <v>46.797483999999997</v>
      </c>
      <c r="AC13">
        <v>33.608676000000003</v>
      </c>
      <c r="AD13">
        <v>21.004010000000001</v>
      </c>
      <c r="AE13">
        <v>57.098345999999999</v>
      </c>
      <c r="AF13">
        <v>0</v>
      </c>
      <c r="AG13">
        <v>46.628272000000003</v>
      </c>
      <c r="AH13">
        <v>150.528842</v>
      </c>
      <c r="AI13">
        <v>0</v>
      </c>
      <c r="AJ13">
        <v>0</v>
      </c>
      <c r="AK13">
        <v>65.604401999999993</v>
      </c>
      <c r="AL13">
        <v>80.727394000000004</v>
      </c>
      <c r="AM13">
        <v>4.5902620000000001</v>
      </c>
      <c r="AN13">
        <v>1.1493500000000001</v>
      </c>
      <c r="AO13">
        <v>0</v>
      </c>
      <c r="AP13">
        <v>1.112433</v>
      </c>
      <c r="AQ13">
        <v>0</v>
      </c>
      <c r="AR13">
        <v>33.022737999999997</v>
      </c>
      <c r="AS13">
        <v>36.560561999999997</v>
      </c>
      <c r="AT13">
        <v>13.163171</v>
      </c>
      <c r="AU13">
        <v>0</v>
      </c>
      <c r="AV13">
        <v>0</v>
      </c>
      <c r="AW13">
        <v>0</v>
      </c>
      <c r="AX13">
        <v>0</v>
      </c>
      <c r="AY13">
        <v>8.0478939999999994</v>
      </c>
      <c r="AZ13">
        <v>8.9492569999999994</v>
      </c>
      <c r="BA13">
        <v>5.8103210000000001</v>
      </c>
      <c r="BB13">
        <v>5.1700200000000001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2897.157912000001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664.54201699999999</v>
      </c>
      <c r="L14">
        <v>407.29258800000002</v>
      </c>
      <c r="M14">
        <v>93.649279000000007</v>
      </c>
      <c r="N14">
        <v>120.014262</v>
      </c>
      <c r="O14">
        <v>125.99673799999999</v>
      </c>
      <c r="P14">
        <v>144.72433799999999</v>
      </c>
      <c r="Q14">
        <v>10.917987</v>
      </c>
      <c r="R14">
        <v>43.330401999999999</v>
      </c>
      <c r="S14">
        <v>26.668852999999999</v>
      </c>
      <c r="T14">
        <v>2.981541</v>
      </c>
      <c r="U14">
        <v>385.35693800000001</v>
      </c>
      <c r="V14">
        <v>20.06992</v>
      </c>
      <c r="W14">
        <v>42.754719000000001</v>
      </c>
      <c r="X14">
        <v>142.613764</v>
      </c>
      <c r="Y14">
        <v>0</v>
      </c>
      <c r="Z14">
        <v>6.2919200000000002</v>
      </c>
      <c r="AA14">
        <v>40.668681999999997</v>
      </c>
      <c r="AB14">
        <v>46.797483999999997</v>
      </c>
      <c r="AC14">
        <v>33.608676000000003</v>
      </c>
      <c r="AD14">
        <v>21.004010000000001</v>
      </c>
      <c r="AE14">
        <v>57.098345999999999</v>
      </c>
      <c r="AF14">
        <v>0</v>
      </c>
      <c r="AG14">
        <v>46.628272000000003</v>
      </c>
      <c r="AH14">
        <v>150.528842</v>
      </c>
      <c r="AI14">
        <v>0</v>
      </c>
      <c r="AJ14">
        <v>0</v>
      </c>
      <c r="AK14">
        <v>65.604401999999993</v>
      </c>
      <c r="AL14">
        <v>80.727394000000004</v>
      </c>
      <c r="AM14">
        <v>0</v>
      </c>
      <c r="AN14">
        <v>1.1493500000000001</v>
      </c>
      <c r="AO14">
        <v>0</v>
      </c>
      <c r="AP14">
        <v>1.112433</v>
      </c>
      <c r="AQ14">
        <v>0</v>
      </c>
      <c r="AR14">
        <v>33.022737999999997</v>
      </c>
      <c r="AS14">
        <v>36.560561999999997</v>
      </c>
      <c r="AT14">
        <v>13.484368999999999</v>
      </c>
      <c r="AU14">
        <v>0</v>
      </c>
      <c r="AV14">
        <v>0</v>
      </c>
      <c r="AW14">
        <v>0</v>
      </c>
      <c r="AX14">
        <v>0</v>
      </c>
      <c r="AY14">
        <v>8.0478939999999994</v>
      </c>
      <c r="AZ14">
        <v>8.9492569999999994</v>
      </c>
      <c r="BA14">
        <v>5.8103210000000001</v>
      </c>
      <c r="BB14">
        <v>5.1700200000000001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2893.1783180000007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664.54201699999999</v>
      </c>
      <c r="L15">
        <v>369.99071199999997</v>
      </c>
      <c r="M15">
        <v>93.649279000000007</v>
      </c>
      <c r="N15">
        <v>120.014262</v>
      </c>
      <c r="O15">
        <v>125.99673799999999</v>
      </c>
      <c r="P15">
        <v>127.43512200000001</v>
      </c>
      <c r="Q15">
        <v>10.917987</v>
      </c>
      <c r="R15">
        <v>43.330401999999999</v>
      </c>
      <c r="S15">
        <v>26.668852999999999</v>
      </c>
      <c r="T15">
        <v>2.981541</v>
      </c>
      <c r="U15">
        <v>385.35693800000001</v>
      </c>
      <c r="V15">
        <v>20.06992</v>
      </c>
      <c r="W15">
        <v>42.754719000000001</v>
      </c>
      <c r="X15">
        <v>142.613764</v>
      </c>
      <c r="Y15">
        <v>0</v>
      </c>
      <c r="Z15">
        <v>6.2919200000000002</v>
      </c>
      <c r="AA15">
        <v>40.668681999999997</v>
      </c>
      <c r="AB15">
        <v>46.797483999999997</v>
      </c>
      <c r="AC15">
        <v>33.608676000000003</v>
      </c>
      <c r="AD15">
        <v>21.004010000000001</v>
      </c>
      <c r="AE15">
        <v>57.098345999999999</v>
      </c>
      <c r="AF15">
        <v>0</v>
      </c>
      <c r="AG15">
        <v>46.628272000000003</v>
      </c>
      <c r="AH15">
        <v>150.528842</v>
      </c>
      <c r="AI15">
        <v>0</v>
      </c>
      <c r="AJ15">
        <v>0</v>
      </c>
      <c r="AK15">
        <v>65.604401999999993</v>
      </c>
      <c r="AL15">
        <v>77.363752000000005</v>
      </c>
      <c r="AM15">
        <v>0</v>
      </c>
      <c r="AN15">
        <v>1.1493500000000001</v>
      </c>
      <c r="AO15">
        <v>0</v>
      </c>
      <c r="AP15">
        <v>2.3484699999999998</v>
      </c>
      <c r="AQ15">
        <v>0</v>
      </c>
      <c r="AR15">
        <v>33.022737999999997</v>
      </c>
      <c r="AS15">
        <v>36.560561999999997</v>
      </c>
      <c r="AT15">
        <v>13.146027</v>
      </c>
      <c r="AU15">
        <v>0</v>
      </c>
      <c r="AV15">
        <v>0</v>
      </c>
      <c r="AW15">
        <v>0</v>
      </c>
      <c r="AX15">
        <v>0</v>
      </c>
      <c r="AY15">
        <v>8.0478939999999994</v>
      </c>
      <c r="AZ15">
        <v>8.9492569999999994</v>
      </c>
      <c r="BA15">
        <v>5.8103210000000001</v>
      </c>
      <c r="BB15">
        <v>5.1700200000000001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2836.1212790000009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664.54201699999999</v>
      </c>
      <c r="L16">
        <v>341.04371200000003</v>
      </c>
      <c r="M16">
        <v>93.649279000000007</v>
      </c>
      <c r="N16">
        <v>120.014262</v>
      </c>
      <c r="O16">
        <v>125.99673799999999</v>
      </c>
      <c r="P16">
        <v>127.43512200000001</v>
      </c>
      <c r="Q16">
        <v>10.917987</v>
      </c>
      <c r="R16">
        <v>43.330401999999999</v>
      </c>
      <c r="S16">
        <v>26.668852999999999</v>
      </c>
      <c r="T16">
        <v>2.981541</v>
      </c>
      <c r="U16">
        <v>385.35693800000001</v>
      </c>
      <c r="V16">
        <v>20.06992</v>
      </c>
      <c r="W16">
        <v>42.754719000000001</v>
      </c>
      <c r="X16">
        <v>142.613764</v>
      </c>
      <c r="Y16">
        <v>0</v>
      </c>
      <c r="Z16">
        <v>6.2919200000000002</v>
      </c>
      <c r="AA16">
        <v>40.668681999999997</v>
      </c>
      <c r="AB16">
        <v>46.797483999999997</v>
      </c>
      <c r="AC16">
        <v>33.608676000000003</v>
      </c>
      <c r="AD16">
        <v>21.004010000000001</v>
      </c>
      <c r="AE16">
        <v>57.098345999999999</v>
      </c>
      <c r="AF16">
        <v>0</v>
      </c>
      <c r="AG16">
        <v>46.628272000000003</v>
      </c>
      <c r="AH16">
        <v>150.528842</v>
      </c>
      <c r="AI16">
        <v>0</v>
      </c>
      <c r="AJ16">
        <v>0</v>
      </c>
      <c r="AK16">
        <v>65.604401999999993</v>
      </c>
      <c r="AL16">
        <v>77.363752000000005</v>
      </c>
      <c r="AM16">
        <v>0</v>
      </c>
      <c r="AN16">
        <v>1.1493500000000001</v>
      </c>
      <c r="AO16">
        <v>0</v>
      </c>
      <c r="AP16">
        <v>2.3484699999999998</v>
      </c>
      <c r="AQ16">
        <v>0</v>
      </c>
      <c r="AR16">
        <v>33.022737999999997</v>
      </c>
      <c r="AS16">
        <v>36.560561999999997</v>
      </c>
      <c r="AT16">
        <v>16.185054999999998</v>
      </c>
      <c r="AU16">
        <v>0</v>
      </c>
      <c r="AV16">
        <v>0</v>
      </c>
      <c r="AW16">
        <v>0</v>
      </c>
      <c r="AX16">
        <v>0</v>
      </c>
      <c r="AY16">
        <v>8.0478939999999994</v>
      </c>
      <c r="AZ16">
        <v>8.9492569999999994</v>
      </c>
      <c r="BA16">
        <v>5.8103210000000001</v>
      </c>
      <c r="BB16">
        <v>5.1700200000000001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2810.2133070000014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664.54201699999999</v>
      </c>
      <c r="L17">
        <v>244.55371199999999</v>
      </c>
      <c r="M17">
        <v>93.649279000000007</v>
      </c>
      <c r="N17">
        <v>120.014262</v>
      </c>
      <c r="O17">
        <v>125.99673799999999</v>
      </c>
      <c r="P17">
        <v>127.43512200000001</v>
      </c>
      <c r="Q17">
        <v>10.917987</v>
      </c>
      <c r="R17">
        <v>43.330401999999999</v>
      </c>
      <c r="S17">
        <v>26.668852999999999</v>
      </c>
      <c r="T17">
        <v>2.981541</v>
      </c>
      <c r="U17">
        <v>385.35693800000001</v>
      </c>
      <c r="V17">
        <v>20.06992</v>
      </c>
      <c r="W17">
        <v>42.754719000000001</v>
      </c>
      <c r="X17">
        <v>142.613764</v>
      </c>
      <c r="Y17">
        <v>0</v>
      </c>
      <c r="Z17">
        <v>12.58384</v>
      </c>
      <c r="AA17">
        <v>40.668681999999997</v>
      </c>
      <c r="AB17">
        <v>46.797483999999997</v>
      </c>
      <c r="AC17">
        <v>33.608676000000003</v>
      </c>
      <c r="AD17">
        <v>21.004010000000001</v>
      </c>
      <c r="AE17">
        <v>57.098345999999999</v>
      </c>
      <c r="AF17">
        <v>0</v>
      </c>
      <c r="AG17">
        <v>46.628272000000003</v>
      </c>
      <c r="AH17">
        <v>150.528842</v>
      </c>
      <c r="AI17">
        <v>4.1221410000000001</v>
      </c>
      <c r="AJ17">
        <v>0</v>
      </c>
      <c r="AK17">
        <v>65.604401999999993</v>
      </c>
      <c r="AL17">
        <v>76.590114999999997</v>
      </c>
      <c r="AM17">
        <v>0</v>
      </c>
      <c r="AN17">
        <v>1.1493500000000001</v>
      </c>
      <c r="AO17">
        <v>0</v>
      </c>
      <c r="AP17">
        <v>2.3484699999999998</v>
      </c>
      <c r="AQ17">
        <v>0</v>
      </c>
      <c r="AR17">
        <v>33.022737999999997</v>
      </c>
      <c r="AS17">
        <v>36.560561999999997</v>
      </c>
      <c r="AT17">
        <v>18.782371999999999</v>
      </c>
      <c r="AU17">
        <v>0</v>
      </c>
      <c r="AV17">
        <v>0</v>
      </c>
      <c r="AW17">
        <v>0</v>
      </c>
      <c r="AX17">
        <v>0</v>
      </c>
      <c r="AY17">
        <v>8.0478939999999994</v>
      </c>
      <c r="AZ17">
        <v>8.9492569999999994</v>
      </c>
      <c r="BA17">
        <v>5.8103210000000001</v>
      </c>
      <c r="BB17">
        <v>5.1700200000000001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2725.9610480000006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641.20412899999997</v>
      </c>
      <c r="L18">
        <v>191.13569000000001</v>
      </c>
      <c r="M18">
        <v>93.649279000000007</v>
      </c>
      <c r="N18">
        <v>120.014262</v>
      </c>
      <c r="O18">
        <v>125.99673799999999</v>
      </c>
      <c r="P18">
        <v>127.43512200000001</v>
      </c>
      <c r="Q18">
        <v>10.917987</v>
      </c>
      <c r="R18">
        <v>43.330401999999999</v>
      </c>
      <c r="S18">
        <v>26.668852999999999</v>
      </c>
      <c r="T18">
        <v>2.981541</v>
      </c>
      <c r="U18">
        <v>385.35693800000001</v>
      </c>
      <c r="V18">
        <v>20.06992</v>
      </c>
      <c r="W18">
        <v>42.754719000000001</v>
      </c>
      <c r="X18">
        <v>142.613764</v>
      </c>
      <c r="Y18">
        <v>0</v>
      </c>
      <c r="Z18">
        <v>12.58384</v>
      </c>
      <c r="AA18">
        <v>40.668681999999997</v>
      </c>
      <c r="AB18">
        <v>46.797483999999997</v>
      </c>
      <c r="AC18">
        <v>33.608676000000003</v>
      </c>
      <c r="AD18">
        <v>21.004010000000001</v>
      </c>
      <c r="AE18">
        <v>57.098345999999999</v>
      </c>
      <c r="AF18">
        <v>0</v>
      </c>
      <c r="AG18">
        <v>46.628272000000003</v>
      </c>
      <c r="AH18">
        <v>150.528842</v>
      </c>
      <c r="AI18">
        <v>16.194126000000001</v>
      </c>
      <c r="AJ18">
        <v>0</v>
      </c>
      <c r="AK18">
        <v>65.604401999999993</v>
      </c>
      <c r="AL18">
        <v>76.590114999999997</v>
      </c>
      <c r="AM18">
        <v>0</v>
      </c>
      <c r="AN18">
        <v>1.1493500000000001</v>
      </c>
      <c r="AO18">
        <v>0</v>
      </c>
      <c r="AP18">
        <v>2.3484699999999998</v>
      </c>
      <c r="AQ18">
        <v>0</v>
      </c>
      <c r="AR18">
        <v>33.022737999999997</v>
      </c>
      <c r="AS18">
        <v>36.560561999999997</v>
      </c>
      <c r="AT18">
        <v>19.258875</v>
      </c>
      <c r="AU18">
        <v>0</v>
      </c>
      <c r="AV18">
        <v>0</v>
      </c>
      <c r="AW18">
        <v>0</v>
      </c>
      <c r="AX18">
        <v>0</v>
      </c>
      <c r="AY18">
        <v>8.0478939999999994</v>
      </c>
      <c r="AZ18">
        <v>8.9492569999999994</v>
      </c>
      <c r="BA18">
        <v>5.8103210000000001</v>
      </c>
      <c r="BB18">
        <v>5.1700200000000001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2661.7536260000006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561.82190200000002</v>
      </c>
      <c r="L19">
        <v>173.58551</v>
      </c>
      <c r="M19">
        <v>93.649279000000007</v>
      </c>
      <c r="N19">
        <v>120.014262</v>
      </c>
      <c r="O19">
        <v>125.99673799999999</v>
      </c>
      <c r="P19">
        <v>127.434343</v>
      </c>
      <c r="Q19">
        <v>10.917987</v>
      </c>
      <c r="R19">
        <v>43.330401999999999</v>
      </c>
      <c r="S19">
        <v>26.668852999999999</v>
      </c>
      <c r="T19">
        <v>2.981541</v>
      </c>
      <c r="U19">
        <v>385.35693800000001</v>
      </c>
      <c r="V19">
        <v>20.06992</v>
      </c>
      <c r="W19">
        <v>42.754719000000001</v>
      </c>
      <c r="X19">
        <v>142.613764</v>
      </c>
      <c r="Y19">
        <v>0</v>
      </c>
      <c r="Z19">
        <v>12.58384</v>
      </c>
      <c r="AA19">
        <v>40.668681999999997</v>
      </c>
      <c r="AB19">
        <v>46.797483999999997</v>
      </c>
      <c r="AC19">
        <v>33.608676000000003</v>
      </c>
      <c r="AD19">
        <v>21.004010000000001</v>
      </c>
      <c r="AE19">
        <v>57.098345999999999</v>
      </c>
      <c r="AF19">
        <v>0</v>
      </c>
      <c r="AG19">
        <v>46.628272000000003</v>
      </c>
      <c r="AH19">
        <v>150.528842</v>
      </c>
      <c r="AI19">
        <v>16.194126000000001</v>
      </c>
      <c r="AJ19">
        <v>0</v>
      </c>
      <c r="AK19">
        <v>65.604401999999993</v>
      </c>
      <c r="AL19">
        <v>76.590114999999997</v>
      </c>
      <c r="AM19">
        <v>0</v>
      </c>
      <c r="AN19">
        <v>1.1493500000000001</v>
      </c>
      <c r="AO19">
        <v>0</v>
      </c>
      <c r="AP19">
        <v>2.3484699999999998</v>
      </c>
      <c r="AQ19">
        <v>0</v>
      </c>
      <c r="AR19">
        <v>33.022737999999997</v>
      </c>
      <c r="AS19">
        <v>36.560561999999997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8.0478939999999994</v>
      </c>
      <c r="AZ19">
        <v>8.9492569999999994</v>
      </c>
      <c r="BA19">
        <v>5.8103210000000001</v>
      </c>
      <c r="BB19">
        <v>5.1700200000000001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2564.8595690000006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561.82190200000002</v>
      </c>
      <c r="L20">
        <v>198.15302199999999</v>
      </c>
      <c r="M20">
        <v>93.649279000000007</v>
      </c>
      <c r="N20">
        <v>120.014262</v>
      </c>
      <c r="O20">
        <v>125.99673799999999</v>
      </c>
      <c r="P20">
        <v>127.434343</v>
      </c>
      <c r="Q20">
        <v>10.917987</v>
      </c>
      <c r="R20">
        <v>43.330401999999999</v>
      </c>
      <c r="S20">
        <v>26.668852999999999</v>
      </c>
      <c r="T20">
        <v>2.981541</v>
      </c>
      <c r="U20">
        <v>385.35693800000001</v>
      </c>
      <c r="V20">
        <v>20.06992</v>
      </c>
      <c r="W20">
        <v>42.754719000000001</v>
      </c>
      <c r="X20">
        <v>142.613764</v>
      </c>
      <c r="Y20">
        <v>0</v>
      </c>
      <c r="Z20">
        <v>12.58384</v>
      </c>
      <c r="AA20">
        <v>36.512780999999997</v>
      </c>
      <c r="AB20">
        <v>46.797483999999997</v>
      </c>
      <c r="AC20">
        <v>33.608676000000003</v>
      </c>
      <c r="AD20">
        <v>21.004010000000001</v>
      </c>
      <c r="AE20">
        <v>57.098345999999999</v>
      </c>
      <c r="AF20">
        <v>0</v>
      </c>
      <c r="AG20">
        <v>46.628272000000003</v>
      </c>
      <c r="AH20">
        <v>150.528842</v>
      </c>
      <c r="AI20">
        <v>16.194126000000001</v>
      </c>
      <c r="AJ20">
        <v>0</v>
      </c>
      <c r="AK20">
        <v>65.604401999999993</v>
      </c>
      <c r="AL20">
        <v>76.590114999999997</v>
      </c>
      <c r="AM20">
        <v>0</v>
      </c>
      <c r="AN20">
        <v>1.1493500000000001</v>
      </c>
      <c r="AO20">
        <v>0</v>
      </c>
      <c r="AP20">
        <v>2.3484699999999998</v>
      </c>
      <c r="AQ20">
        <v>0</v>
      </c>
      <c r="AR20">
        <v>33.022737999999997</v>
      </c>
      <c r="AS20">
        <v>36.560561999999997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8.0478939999999994</v>
      </c>
      <c r="AZ20">
        <v>8.9492569999999994</v>
      </c>
      <c r="BA20">
        <v>5.8103210000000001</v>
      </c>
      <c r="BB20">
        <v>5.1700200000000001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2585.2711800000006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581.23974299999998</v>
      </c>
      <c r="L21">
        <v>198.15302199999999</v>
      </c>
      <c r="M21">
        <v>93.649279000000007</v>
      </c>
      <c r="N21">
        <v>120.014262</v>
      </c>
      <c r="O21">
        <v>125.99673799999999</v>
      </c>
      <c r="P21">
        <v>127.434343</v>
      </c>
      <c r="Q21">
        <v>10.917987</v>
      </c>
      <c r="R21">
        <v>43.330401999999999</v>
      </c>
      <c r="S21">
        <v>26.668852999999999</v>
      </c>
      <c r="T21">
        <v>2.981541</v>
      </c>
      <c r="U21">
        <v>385.35693800000001</v>
      </c>
      <c r="V21">
        <v>20.06992</v>
      </c>
      <c r="W21">
        <v>42.754719000000001</v>
      </c>
      <c r="X21">
        <v>142.613764</v>
      </c>
      <c r="Y21">
        <v>0</v>
      </c>
      <c r="Z21">
        <v>12.58384</v>
      </c>
      <c r="AA21">
        <v>27.112455000000001</v>
      </c>
      <c r="AB21">
        <v>46.797483999999997</v>
      </c>
      <c r="AC21">
        <v>33.608676000000003</v>
      </c>
      <c r="AD21">
        <v>21.004010000000001</v>
      </c>
      <c r="AE21">
        <v>57.098345999999999</v>
      </c>
      <c r="AF21">
        <v>0</v>
      </c>
      <c r="AG21">
        <v>46.628272000000003</v>
      </c>
      <c r="AH21">
        <v>150.528842</v>
      </c>
      <c r="AI21">
        <v>2.9443869999999999</v>
      </c>
      <c r="AJ21">
        <v>0</v>
      </c>
      <c r="AK21">
        <v>65.604401999999993</v>
      </c>
      <c r="AL21">
        <v>76.590114999999997</v>
      </c>
      <c r="AM21">
        <v>0</v>
      </c>
      <c r="AN21">
        <v>1.1493500000000001</v>
      </c>
      <c r="AO21">
        <v>0</v>
      </c>
      <c r="AP21">
        <v>2.3484699999999998</v>
      </c>
      <c r="AQ21">
        <v>0</v>
      </c>
      <c r="AR21">
        <v>33.022737999999997</v>
      </c>
      <c r="AS21">
        <v>36.560561999999997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8.0478939999999994</v>
      </c>
      <c r="AZ21">
        <v>8.9492569999999994</v>
      </c>
      <c r="BA21">
        <v>5.8103210000000001</v>
      </c>
      <c r="BB21">
        <v>5.1700200000000001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2582.0389560000008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581.23974299999998</v>
      </c>
      <c r="L22">
        <v>198.15302199999999</v>
      </c>
      <c r="M22">
        <v>93.649279000000007</v>
      </c>
      <c r="N22">
        <v>120.014262</v>
      </c>
      <c r="O22">
        <v>125.99673799999999</v>
      </c>
      <c r="P22">
        <v>127.434343</v>
      </c>
      <c r="Q22">
        <v>10.917987</v>
      </c>
      <c r="R22">
        <v>43.330401999999999</v>
      </c>
      <c r="S22">
        <v>26.668852999999999</v>
      </c>
      <c r="T22">
        <v>2.981541</v>
      </c>
      <c r="U22">
        <v>385.35693800000001</v>
      </c>
      <c r="V22">
        <v>20.06992</v>
      </c>
      <c r="W22">
        <v>42.754719000000001</v>
      </c>
      <c r="X22">
        <v>142.613764</v>
      </c>
      <c r="Y22">
        <v>0</v>
      </c>
      <c r="Z22">
        <v>12.58384</v>
      </c>
      <c r="AA22">
        <v>27.112455000000001</v>
      </c>
      <c r="AB22">
        <v>46.797483999999997</v>
      </c>
      <c r="AC22">
        <v>33.608676000000003</v>
      </c>
      <c r="AD22">
        <v>21.004010000000001</v>
      </c>
      <c r="AE22">
        <v>57.098345999999999</v>
      </c>
      <c r="AF22">
        <v>0</v>
      </c>
      <c r="AG22">
        <v>46.628272000000003</v>
      </c>
      <c r="AH22">
        <v>150.528842</v>
      </c>
      <c r="AI22">
        <v>2.9443869999999999</v>
      </c>
      <c r="AJ22">
        <v>0</v>
      </c>
      <c r="AK22">
        <v>65.604401999999993</v>
      </c>
      <c r="AL22">
        <v>76.590114999999997</v>
      </c>
      <c r="AM22">
        <v>0</v>
      </c>
      <c r="AN22">
        <v>1.1493500000000001</v>
      </c>
      <c r="AO22">
        <v>0</v>
      </c>
      <c r="AP22">
        <v>2.3484699999999998</v>
      </c>
      <c r="AQ22">
        <v>0</v>
      </c>
      <c r="AR22">
        <v>33.022737999999997</v>
      </c>
      <c r="AS22">
        <v>36.560561999999997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8.0478939999999994</v>
      </c>
      <c r="AZ22">
        <v>8.9492569999999994</v>
      </c>
      <c r="BA22">
        <v>5.8103210000000001</v>
      </c>
      <c r="BB22">
        <v>5.1700200000000001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2582.0389560000008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581.23974299999998</v>
      </c>
      <c r="L23">
        <v>198.15302199999999</v>
      </c>
      <c r="M23">
        <v>93.649279000000007</v>
      </c>
      <c r="N23">
        <v>120.014262</v>
      </c>
      <c r="O23">
        <v>125.99673799999999</v>
      </c>
      <c r="P23">
        <v>127.434343</v>
      </c>
      <c r="Q23">
        <v>10.917987</v>
      </c>
      <c r="R23">
        <v>43.330401999999999</v>
      </c>
      <c r="S23">
        <v>26.668852999999999</v>
      </c>
      <c r="T23">
        <v>2.981541</v>
      </c>
      <c r="U23">
        <v>385.35693800000001</v>
      </c>
      <c r="V23">
        <v>20.06992</v>
      </c>
      <c r="W23">
        <v>42.754719000000001</v>
      </c>
      <c r="X23">
        <v>142.613764</v>
      </c>
      <c r="Y23">
        <v>0</v>
      </c>
      <c r="Z23">
        <v>12.58384</v>
      </c>
      <c r="AA23">
        <v>27.112455000000001</v>
      </c>
      <c r="AB23">
        <v>46.797483999999997</v>
      </c>
      <c r="AC23">
        <v>33.608676000000003</v>
      </c>
      <c r="AD23">
        <v>21.004010000000001</v>
      </c>
      <c r="AE23">
        <v>57.098345999999999</v>
      </c>
      <c r="AF23">
        <v>0</v>
      </c>
      <c r="AG23">
        <v>46.628272000000003</v>
      </c>
      <c r="AH23">
        <v>150.528842</v>
      </c>
      <c r="AI23">
        <v>2.9443869999999999</v>
      </c>
      <c r="AJ23">
        <v>0</v>
      </c>
      <c r="AK23">
        <v>65.604401999999993</v>
      </c>
      <c r="AL23">
        <v>76.590114999999997</v>
      </c>
      <c r="AM23">
        <v>0</v>
      </c>
      <c r="AN23">
        <v>1.1493500000000001</v>
      </c>
      <c r="AO23">
        <v>0</v>
      </c>
      <c r="AP23">
        <v>2.3484699999999998</v>
      </c>
      <c r="AQ23">
        <v>0</v>
      </c>
      <c r="AR23">
        <v>33.022737999999997</v>
      </c>
      <c r="AS23">
        <v>36.560561999999997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8.0478939999999994</v>
      </c>
      <c r="AZ23">
        <v>8.9492569999999994</v>
      </c>
      <c r="BA23">
        <v>5.8103210000000001</v>
      </c>
      <c r="BB23">
        <v>5.1700200000000001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2582.0389560000008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563.87154299999997</v>
      </c>
      <c r="L24">
        <v>173.58551</v>
      </c>
      <c r="M24">
        <v>93.649279000000007</v>
      </c>
      <c r="N24">
        <v>120.014262</v>
      </c>
      <c r="O24">
        <v>125.99673799999999</v>
      </c>
      <c r="P24">
        <v>127.434343</v>
      </c>
      <c r="Q24">
        <v>10.917987</v>
      </c>
      <c r="R24">
        <v>43.330401999999999</v>
      </c>
      <c r="S24">
        <v>26.668852999999999</v>
      </c>
      <c r="T24">
        <v>2.981541</v>
      </c>
      <c r="U24">
        <v>385.35693800000001</v>
      </c>
      <c r="V24">
        <v>20.06992</v>
      </c>
      <c r="W24">
        <v>42.754719000000001</v>
      </c>
      <c r="X24">
        <v>142.613764</v>
      </c>
      <c r="Y24">
        <v>0</v>
      </c>
      <c r="Z24">
        <v>12.58384</v>
      </c>
      <c r="AA24">
        <v>27.112455000000001</v>
      </c>
      <c r="AB24">
        <v>46.797483999999997</v>
      </c>
      <c r="AC24">
        <v>33.608676000000003</v>
      </c>
      <c r="AD24">
        <v>21.004010000000001</v>
      </c>
      <c r="AE24">
        <v>57.098345999999999</v>
      </c>
      <c r="AF24">
        <v>0</v>
      </c>
      <c r="AG24">
        <v>46.628272000000003</v>
      </c>
      <c r="AH24">
        <v>150.528842</v>
      </c>
      <c r="AI24">
        <v>5.8887729999999996</v>
      </c>
      <c r="AJ24">
        <v>0</v>
      </c>
      <c r="AK24">
        <v>65.604401999999993</v>
      </c>
      <c r="AL24">
        <v>76.590114999999997</v>
      </c>
      <c r="AM24">
        <v>0</v>
      </c>
      <c r="AN24">
        <v>1.1493500000000001</v>
      </c>
      <c r="AO24">
        <v>0</v>
      </c>
      <c r="AP24">
        <v>2.3484699999999998</v>
      </c>
      <c r="AQ24">
        <v>0</v>
      </c>
      <c r="AR24">
        <v>33.022737999999997</v>
      </c>
      <c r="AS24">
        <v>36.560561999999997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8.0478939999999994</v>
      </c>
      <c r="AZ24">
        <v>8.9492569999999994</v>
      </c>
      <c r="BA24">
        <v>5.8103210000000001</v>
      </c>
      <c r="BB24">
        <v>5.1700200000000001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2543.0476300000009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547.46824300000003</v>
      </c>
      <c r="L25">
        <v>173.58551</v>
      </c>
      <c r="M25">
        <v>93.649279000000007</v>
      </c>
      <c r="N25">
        <v>120.014262</v>
      </c>
      <c r="O25">
        <v>125.99673799999999</v>
      </c>
      <c r="P25">
        <v>127.434343</v>
      </c>
      <c r="Q25">
        <v>10.917987</v>
      </c>
      <c r="R25">
        <v>43.330401999999999</v>
      </c>
      <c r="S25">
        <v>26.668852999999999</v>
      </c>
      <c r="T25">
        <v>2.981541</v>
      </c>
      <c r="U25">
        <v>385.35693800000001</v>
      </c>
      <c r="V25">
        <v>20.06992</v>
      </c>
      <c r="W25">
        <v>42.754719000000001</v>
      </c>
      <c r="X25">
        <v>142.613764</v>
      </c>
      <c r="Y25">
        <v>0</v>
      </c>
      <c r="Z25">
        <v>12.58384</v>
      </c>
      <c r="AA25">
        <v>27.112455000000001</v>
      </c>
      <c r="AB25">
        <v>46.797483999999997</v>
      </c>
      <c r="AC25">
        <v>33.608676000000003</v>
      </c>
      <c r="AD25">
        <v>21.004010000000001</v>
      </c>
      <c r="AE25">
        <v>57.098345999999999</v>
      </c>
      <c r="AF25">
        <v>0</v>
      </c>
      <c r="AG25">
        <v>46.628272000000003</v>
      </c>
      <c r="AH25">
        <v>150.528842</v>
      </c>
      <c r="AI25">
        <v>8.8331599999999995</v>
      </c>
      <c r="AJ25">
        <v>0</v>
      </c>
      <c r="AK25">
        <v>65.604401999999993</v>
      </c>
      <c r="AL25">
        <v>76.590114999999997</v>
      </c>
      <c r="AM25">
        <v>0</v>
      </c>
      <c r="AN25">
        <v>1.1493500000000001</v>
      </c>
      <c r="AO25">
        <v>0</v>
      </c>
      <c r="AP25">
        <v>2.3484699999999998</v>
      </c>
      <c r="AQ25">
        <v>0</v>
      </c>
      <c r="AR25">
        <v>33.022737999999997</v>
      </c>
      <c r="AS25">
        <v>36.560561999999997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8.0478939999999994</v>
      </c>
      <c r="AZ25">
        <v>8.9492569999999994</v>
      </c>
      <c r="BA25">
        <v>5.8103210000000001</v>
      </c>
      <c r="BB25">
        <v>5.1700200000000001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2529.588717000001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484.74974300000002</v>
      </c>
      <c r="L26">
        <v>173.58551</v>
      </c>
      <c r="M26">
        <v>93.649279000000007</v>
      </c>
      <c r="N26">
        <v>120.014262</v>
      </c>
      <c r="O26">
        <v>125.99673799999999</v>
      </c>
      <c r="P26">
        <v>127.434343</v>
      </c>
      <c r="Q26">
        <v>10.917987</v>
      </c>
      <c r="R26">
        <v>43.330401999999999</v>
      </c>
      <c r="S26">
        <v>26.668852999999999</v>
      </c>
      <c r="T26">
        <v>2.981541</v>
      </c>
      <c r="U26">
        <v>385.35693800000001</v>
      </c>
      <c r="V26">
        <v>20.06992</v>
      </c>
      <c r="W26">
        <v>42.754719000000001</v>
      </c>
      <c r="X26">
        <v>142.613764</v>
      </c>
      <c r="Y26">
        <v>0</v>
      </c>
      <c r="Z26">
        <v>12.58384</v>
      </c>
      <c r="AA26">
        <v>13.556227</v>
      </c>
      <c r="AB26">
        <v>46.797483999999997</v>
      </c>
      <c r="AC26">
        <v>33.608676000000003</v>
      </c>
      <c r="AD26">
        <v>21.004010000000001</v>
      </c>
      <c r="AE26">
        <v>57.098345999999999</v>
      </c>
      <c r="AF26">
        <v>0</v>
      </c>
      <c r="AG26">
        <v>46.628272000000003</v>
      </c>
      <c r="AH26">
        <v>150.528842</v>
      </c>
      <c r="AI26">
        <v>57.415537999999998</v>
      </c>
      <c r="AJ26">
        <v>0</v>
      </c>
      <c r="AK26">
        <v>65.604401999999993</v>
      </c>
      <c r="AL26">
        <v>76.590114999999997</v>
      </c>
      <c r="AM26">
        <v>0</v>
      </c>
      <c r="AN26">
        <v>1.1493500000000001</v>
      </c>
      <c r="AO26">
        <v>0</v>
      </c>
      <c r="AP26">
        <v>2.3484699999999998</v>
      </c>
      <c r="AQ26">
        <v>0</v>
      </c>
      <c r="AR26">
        <v>33.022737999999997</v>
      </c>
      <c r="AS26">
        <v>36.560561999999997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8.0478939999999994</v>
      </c>
      <c r="AZ26">
        <v>8.9492569999999994</v>
      </c>
      <c r="BA26">
        <v>5.8103210000000001</v>
      </c>
      <c r="BB26">
        <v>5.1700200000000001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2501.8963670000003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523.34574299999997</v>
      </c>
      <c r="L27">
        <v>173.58551</v>
      </c>
      <c r="M27">
        <v>93.649279000000007</v>
      </c>
      <c r="N27">
        <v>120.014262</v>
      </c>
      <c r="O27">
        <v>125.99673799999999</v>
      </c>
      <c r="P27">
        <v>127.434343</v>
      </c>
      <c r="Q27">
        <v>10.917987</v>
      </c>
      <c r="R27">
        <v>43.330401999999999</v>
      </c>
      <c r="S27">
        <v>26.668852999999999</v>
      </c>
      <c r="T27">
        <v>2.981541</v>
      </c>
      <c r="U27">
        <v>385.35693800000001</v>
      </c>
      <c r="V27">
        <v>20.06992</v>
      </c>
      <c r="W27">
        <v>42.754719000000001</v>
      </c>
      <c r="X27">
        <v>142.613764</v>
      </c>
      <c r="Y27">
        <v>0</v>
      </c>
      <c r="Z27">
        <v>12.58384</v>
      </c>
      <c r="AA27">
        <v>13.556227</v>
      </c>
      <c r="AB27">
        <v>46.797483999999997</v>
      </c>
      <c r="AC27">
        <v>33.608676000000003</v>
      </c>
      <c r="AD27">
        <v>21.004010000000001</v>
      </c>
      <c r="AE27">
        <v>57.098345999999999</v>
      </c>
      <c r="AF27">
        <v>0</v>
      </c>
      <c r="AG27">
        <v>46.628272000000003</v>
      </c>
      <c r="AH27">
        <v>150.528842</v>
      </c>
      <c r="AI27">
        <v>57.415537999999998</v>
      </c>
      <c r="AJ27">
        <v>0</v>
      </c>
      <c r="AK27">
        <v>65.604401999999993</v>
      </c>
      <c r="AL27">
        <v>76.590114999999997</v>
      </c>
      <c r="AM27">
        <v>0</v>
      </c>
      <c r="AN27">
        <v>1.1493500000000001</v>
      </c>
      <c r="AO27">
        <v>0</v>
      </c>
      <c r="AP27">
        <v>2.3484699999999998</v>
      </c>
      <c r="AQ27">
        <v>0</v>
      </c>
      <c r="AR27">
        <v>33.022737999999997</v>
      </c>
      <c r="AS27">
        <v>36.560561999999997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8.0478939999999994</v>
      </c>
      <c r="AZ27">
        <v>8.9492569999999994</v>
      </c>
      <c r="BA27">
        <v>5.8103210000000001</v>
      </c>
      <c r="BB27">
        <v>5.1700200000000001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2540.4923670000007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427.63654000000002</v>
      </c>
      <c r="L28">
        <v>173.58551</v>
      </c>
      <c r="M28">
        <v>93.649279000000007</v>
      </c>
      <c r="N28">
        <v>120.014262</v>
      </c>
      <c r="O28">
        <v>125.99673799999999</v>
      </c>
      <c r="P28">
        <v>127.434343</v>
      </c>
      <c r="Q28">
        <v>11.024521999999999</v>
      </c>
      <c r="R28">
        <v>43.330401999999999</v>
      </c>
      <c r="S28">
        <v>26.668852999999999</v>
      </c>
      <c r="T28">
        <v>2.981541</v>
      </c>
      <c r="U28">
        <v>385.35693800000001</v>
      </c>
      <c r="V28">
        <v>20.06992</v>
      </c>
      <c r="W28">
        <v>42.754719000000001</v>
      </c>
      <c r="X28">
        <v>142.613764</v>
      </c>
      <c r="Y28">
        <v>0</v>
      </c>
      <c r="Z28">
        <v>12.58384</v>
      </c>
      <c r="AA28">
        <v>13.556227</v>
      </c>
      <c r="AB28">
        <v>46.797483999999997</v>
      </c>
      <c r="AC28">
        <v>33.608676000000003</v>
      </c>
      <c r="AD28">
        <v>21.004010000000001</v>
      </c>
      <c r="AE28">
        <v>57.098345999999999</v>
      </c>
      <c r="AF28">
        <v>0</v>
      </c>
      <c r="AG28">
        <v>46.628272000000003</v>
      </c>
      <c r="AH28">
        <v>150.528842</v>
      </c>
      <c r="AI28">
        <v>57.415537999999998</v>
      </c>
      <c r="AJ28">
        <v>0</v>
      </c>
      <c r="AK28">
        <v>65.604401999999993</v>
      </c>
      <c r="AL28">
        <v>76.590114999999997</v>
      </c>
      <c r="AM28">
        <v>0</v>
      </c>
      <c r="AN28">
        <v>1.1493500000000001</v>
      </c>
      <c r="AO28">
        <v>0</v>
      </c>
      <c r="AP28">
        <v>2.3484699999999998</v>
      </c>
      <c r="AQ28">
        <v>0</v>
      </c>
      <c r="AR28">
        <v>33.022737999999997</v>
      </c>
      <c r="AS28">
        <v>36.560561999999997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8.0478939999999994</v>
      </c>
      <c r="AZ28">
        <v>8.9492569999999994</v>
      </c>
      <c r="BA28">
        <v>5.8103210000000001</v>
      </c>
      <c r="BB28">
        <v>5.1700200000000001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2444.8896990000003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438.43454300000002</v>
      </c>
      <c r="L29">
        <v>188.15549999999999</v>
      </c>
      <c r="M29">
        <v>93.649279000000007</v>
      </c>
      <c r="N29">
        <v>120.014262</v>
      </c>
      <c r="O29">
        <v>125.99673799999999</v>
      </c>
      <c r="P29">
        <v>127.434343</v>
      </c>
      <c r="Q29">
        <v>11.96687</v>
      </c>
      <c r="R29">
        <v>43.330401999999999</v>
      </c>
      <c r="S29">
        <v>26.668852999999999</v>
      </c>
      <c r="T29">
        <v>2.981541</v>
      </c>
      <c r="U29">
        <v>385.35693800000001</v>
      </c>
      <c r="V29">
        <v>20.06992</v>
      </c>
      <c r="W29">
        <v>42.754719000000001</v>
      </c>
      <c r="X29">
        <v>142.613764</v>
      </c>
      <c r="Y29">
        <v>0</v>
      </c>
      <c r="Z29">
        <v>12.58384</v>
      </c>
      <c r="AA29">
        <v>13.556227</v>
      </c>
      <c r="AB29">
        <v>46.797483999999997</v>
      </c>
      <c r="AC29">
        <v>33.608676000000003</v>
      </c>
      <c r="AD29">
        <v>21.004010000000001</v>
      </c>
      <c r="AE29">
        <v>57.098345999999999</v>
      </c>
      <c r="AF29">
        <v>0</v>
      </c>
      <c r="AG29">
        <v>46.628272000000003</v>
      </c>
      <c r="AH29">
        <v>150.528842</v>
      </c>
      <c r="AI29">
        <v>57.415537999999998</v>
      </c>
      <c r="AJ29">
        <v>0</v>
      </c>
      <c r="AK29">
        <v>65.604401999999993</v>
      </c>
      <c r="AL29">
        <v>76.590114999999997</v>
      </c>
      <c r="AM29">
        <v>0</v>
      </c>
      <c r="AN29">
        <v>1.1493500000000001</v>
      </c>
      <c r="AO29">
        <v>0</v>
      </c>
      <c r="AP29">
        <v>2.3484699999999998</v>
      </c>
      <c r="AQ29">
        <v>0</v>
      </c>
      <c r="AR29">
        <v>33.022737999999997</v>
      </c>
      <c r="AS29">
        <v>36.560561999999997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8.0478939999999994</v>
      </c>
      <c r="AZ29">
        <v>8.9492569999999994</v>
      </c>
      <c r="BA29">
        <v>5.8103210000000001</v>
      </c>
      <c r="BB29">
        <v>5.1700200000000001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2471.2000400000006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438.43454300000002</v>
      </c>
      <c r="L30">
        <v>188.15549999999999</v>
      </c>
      <c r="M30">
        <v>93.649279000000007</v>
      </c>
      <c r="N30">
        <v>120.014262</v>
      </c>
      <c r="O30">
        <v>125.99673799999999</v>
      </c>
      <c r="P30">
        <v>127.434343</v>
      </c>
      <c r="Q30">
        <v>13.851569</v>
      </c>
      <c r="R30">
        <v>43.330401999999999</v>
      </c>
      <c r="S30">
        <v>26.668852999999999</v>
      </c>
      <c r="T30">
        <v>2.981541</v>
      </c>
      <c r="U30">
        <v>385.35693800000001</v>
      </c>
      <c r="V30">
        <v>20.06992</v>
      </c>
      <c r="W30">
        <v>42.754719000000001</v>
      </c>
      <c r="X30">
        <v>142.613764</v>
      </c>
      <c r="Y30">
        <v>0</v>
      </c>
      <c r="Z30">
        <v>12.58384</v>
      </c>
      <c r="AA30">
        <v>13.556227</v>
      </c>
      <c r="AB30">
        <v>46.797483999999997</v>
      </c>
      <c r="AC30">
        <v>33.608676000000003</v>
      </c>
      <c r="AD30">
        <v>21.004010000000001</v>
      </c>
      <c r="AE30">
        <v>57.098345999999999</v>
      </c>
      <c r="AF30">
        <v>0</v>
      </c>
      <c r="AG30">
        <v>46.628272000000003</v>
      </c>
      <c r="AH30">
        <v>150.528842</v>
      </c>
      <c r="AI30">
        <v>57.415537999999998</v>
      </c>
      <c r="AJ30">
        <v>0</v>
      </c>
      <c r="AK30">
        <v>65.604401999999993</v>
      </c>
      <c r="AL30">
        <v>76.590114999999997</v>
      </c>
      <c r="AM30">
        <v>0</v>
      </c>
      <c r="AN30">
        <v>1.1493500000000001</v>
      </c>
      <c r="AO30">
        <v>0</v>
      </c>
      <c r="AP30">
        <v>2.3484699999999998</v>
      </c>
      <c r="AQ30">
        <v>0</v>
      </c>
      <c r="AR30">
        <v>33.022737999999997</v>
      </c>
      <c r="AS30">
        <v>36.560561999999997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8.0478939999999994</v>
      </c>
      <c r="AZ30">
        <v>6.7119429999999998</v>
      </c>
      <c r="BA30">
        <v>5.8103210000000001</v>
      </c>
      <c r="BB30">
        <v>5.1700200000000001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2470.8474249999999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438.43454300000002</v>
      </c>
      <c r="L31">
        <v>183.33099999999999</v>
      </c>
      <c r="M31">
        <v>93.649279000000007</v>
      </c>
      <c r="N31">
        <v>120.014262</v>
      </c>
      <c r="O31">
        <v>125.99673799999999</v>
      </c>
      <c r="P31">
        <v>137.54456200000001</v>
      </c>
      <c r="Q31">
        <v>8.8130109999999995</v>
      </c>
      <c r="R31">
        <v>34.824399</v>
      </c>
      <c r="S31">
        <v>21.183029000000001</v>
      </c>
      <c r="T31">
        <v>2.3336109999999999</v>
      </c>
      <c r="U31">
        <v>385.35693800000001</v>
      </c>
      <c r="V31">
        <v>20.06992</v>
      </c>
      <c r="W31">
        <v>42.754719000000001</v>
      </c>
      <c r="X31">
        <v>142.613764</v>
      </c>
      <c r="Y31">
        <v>0</v>
      </c>
      <c r="Z31">
        <v>12.58384</v>
      </c>
      <c r="AA31">
        <v>0</v>
      </c>
      <c r="AB31">
        <v>46.797483999999997</v>
      </c>
      <c r="AC31">
        <v>33.608676000000003</v>
      </c>
      <c r="AD31">
        <v>21.004010000000001</v>
      </c>
      <c r="AE31">
        <v>57.098345999999999</v>
      </c>
      <c r="AF31">
        <v>0</v>
      </c>
      <c r="AG31">
        <v>46.628272000000003</v>
      </c>
      <c r="AH31">
        <v>150.528842</v>
      </c>
      <c r="AI31">
        <v>57.415537999999998</v>
      </c>
      <c r="AJ31">
        <v>0</v>
      </c>
      <c r="AK31">
        <v>65.604401999999993</v>
      </c>
      <c r="AL31">
        <v>76.590114999999997</v>
      </c>
      <c r="AM31">
        <v>0</v>
      </c>
      <c r="AN31">
        <v>1.1493500000000001</v>
      </c>
      <c r="AO31">
        <v>0</v>
      </c>
      <c r="AP31">
        <v>1.112433</v>
      </c>
      <c r="AQ31">
        <v>0</v>
      </c>
      <c r="AR31">
        <v>33.022737999999997</v>
      </c>
      <c r="AS31">
        <v>36.560561999999997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8.0478939999999994</v>
      </c>
      <c r="AZ31">
        <v>4.4746290000000002</v>
      </c>
      <c r="BA31">
        <v>5.8103210000000001</v>
      </c>
      <c r="BB31">
        <v>5.1700200000000001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2439.4252510000001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395.79484000000002</v>
      </c>
      <c r="L32">
        <v>173.58551</v>
      </c>
      <c r="M32">
        <v>93.649279000000007</v>
      </c>
      <c r="N32">
        <v>120.014262</v>
      </c>
      <c r="O32">
        <v>125.99673799999999</v>
      </c>
      <c r="P32">
        <v>144.72433799999999</v>
      </c>
      <c r="Q32">
        <v>8.8130109999999995</v>
      </c>
      <c r="R32">
        <v>34.824399</v>
      </c>
      <c r="S32">
        <v>21.183029000000001</v>
      </c>
      <c r="T32">
        <v>2.3336109999999999</v>
      </c>
      <c r="U32">
        <v>385.35693800000001</v>
      </c>
      <c r="V32">
        <v>20.06992</v>
      </c>
      <c r="W32">
        <v>42.754719000000001</v>
      </c>
      <c r="X32">
        <v>142.613764</v>
      </c>
      <c r="Y32">
        <v>0</v>
      </c>
      <c r="Z32">
        <v>12.58384</v>
      </c>
      <c r="AA32">
        <v>0</v>
      </c>
      <c r="AB32">
        <v>46.797483999999997</v>
      </c>
      <c r="AC32">
        <v>33.608676000000003</v>
      </c>
      <c r="AD32">
        <v>21.004010000000001</v>
      </c>
      <c r="AE32">
        <v>57.098345999999999</v>
      </c>
      <c r="AF32">
        <v>0</v>
      </c>
      <c r="AG32">
        <v>46.628272000000003</v>
      </c>
      <c r="AH32">
        <v>150.528842</v>
      </c>
      <c r="AI32">
        <v>7.3609660000000003</v>
      </c>
      <c r="AJ32">
        <v>0</v>
      </c>
      <c r="AK32">
        <v>65.604401999999993</v>
      </c>
      <c r="AL32">
        <v>76.590114999999997</v>
      </c>
      <c r="AM32">
        <v>0</v>
      </c>
      <c r="AN32">
        <v>1.1493500000000001</v>
      </c>
      <c r="AO32">
        <v>0</v>
      </c>
      <c r="AP32">
        <v>1.112433</v>
      </c>
      <c r="AQ32">
        <v>0</v>
      </c>
      <c r="AR32">
        <v>33.022737999999997</v>
      </c>
      <c r="AS32">
        <v>36.560561999999997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8.0478939999999994</v>
      </c>
      <c r="AZ32">
        <v>2.2373150000000002</v>
      </c>
      <c r="BA32">
        <v>5.8103210000000001</v>
      </c>
      <c r="BB32">
        <v>5.1700200000000001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2341.927948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395.79484000000002</v>
      </c>
      <c r="L33">
        <v>173.58551</v>
      </c>
      <c r="M33">
        <v>93.649279000000007</v>
      </c>
      <c r="N33">
        <v>120.014262</v>
      </c>
      <c r="O33">
        <v>125.99673799999999</v>
      </c>
      <c r="P33">
        <v>144.72433799999999</v>
      </c>
      <c r="Q33">
        <v>8.8130109999999995</v>
      </c>
      <c r="R33">
        <v>29.222286</v>
      </c>
      <c r="S33">
        <v>17.713441</v>
      </c>
      <c r="T33">
        <v>2.3336109999999999</v>
      </c>
      <c r="U33">
        <v>385.35693800000001</v>
      </c>
      <c r="V33">
        <v>17.289656999999998</v>
      </c>
      <c r="W33">
        <v>37.240991000000001</v>
      </c>
      <c r="X33">
        <v>123.798214</v>
      </c>
      <c r="Y33">
        <v>0</v>
      </c>
      <c r="Z33">
        <v>12.58384</v>
      </c>
      <c r="AA33">
        <v>0</v>
      </c>
      <c r="AB33">
        <v>46.797483999999997</v>
      </c>
      <c r="AC33">
        <v>33.608676000000003</v>
      </c>
      <c r="AD33">
        <v>21.004010000000001</v>
      </c>
      <c r="AE33">
        <v>57.098345999999999</v>
      </c>
      <c r="AF33">
        <v>0</v>
      </c>
      <c r="AG33">
        <v>46.628272000000003</v>
      </c>
      <c r="AH33">
        <v>150.528842</v>
      </c>
      <c r="AI33">
        <v>4.1221410000000001</v>
      </c>
      <c r="AJ33">
        <v>0</v>
      </c>
      <c r="AK33">
        <v>65.604401999999993</v>
      </c>
      <c r="AL33">
        <v>76.590114999999997</v>
      </c>
      <c r="AM33">
        <v>0</v>
      </c>
      <c r="AN33">
        <v>1.1493500000000001</v>
      </c>
      <c r="AO33">
        <v>0</v>
      </c>
      <c r="AP33">
        <v>1.112433</v>
      </c>
      <c r="AQ33">
        <v>0</v>
      </c>
      <c r="AR33">
        <v>33.022737999999997</v>
      </c>
      <c r="AS33">
        <v>36.560561999999997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8.0478939999999994</v>
      </c>
      <c r="AZ33">
        <v>2.2373150000000002</v>
      </c>
      <c r="BA33">
        <v>5.8103210000000001</v>
      </c>
      <c r="BB33">
        <v>5.1700200000000001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2302.507881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366.84784000000002</v>
      </c>
      <c r="L34">
        <v>173.58551</v>
      </c>
      <c r="M34">
        <v>93.649279000000007</v>
      </c>
      <c r="N34">
        <v>120.014262</v>
      </c>
      <c r="O34">
        <v>125.99673799999999</v>
      </c>
      <c r="P34">
        <v>144.72433799999999</v>
      </c>
      <c r="Q34">
        <v>8.3476389999999991</v>
      </c>
      <c r="R34">
        <v>29.222286</v>
      </c>
      <c r="S34">
        <v>14.676129</v>
      </c>
      <c r="T34">
        <v>2.3336109999999999</v>
      </c>
      <c r="U34">
        <v>385.35693800000001</v>
      </c>
      <c r="V34">
        <v>17.289656999999998</v>
      </c>
      <c r="W34">
        <v>37.240991000000001</v>
      </c>
      <c r="X34">
        <v>123.798214</v>
      </c>
      <c r="Y34">
        <v>0</v>
      </c>
      <c r="Z34">
        <v>12.58384</v>
      </c>
      <c r="AA34">
        <v>0</v>
      </c>
      <c r="AB34">
        <v>46.797483999999997</v>
      </c>
      <c r="AC34">
        <v>33.608676000000003</v>
      </c>
      <c r="AD34">
        <v>21.004010000000001</v>
      </c>
      <c r="AE34">
        <v>57.098345999999999</v>
      </c>
      <c r="AF34">
        <v>0</v>
      </c>
      <c r="AG34">
        <v>46.628272000000003</v>
      </c>
      <c r="AH34">
        <v>150.528842</v>
      </c>
      <c r="AI34">
        <v>4.1221410000000001</v>
      </c>
      <c r="AJ34">
        <v>0</v>
      </c>
      <c r="AK34">
        <v>65.604401999999993</v>
      </c>
      <c r="AL34">
        <v>76.590114999999997</v>
      </c>
      <c r="AM34">
        <v>0</v>
      </c>
      <c r="AN34">
        <v>1.1493500000000001</v>
      </c>
      <c r="AO34">
        <v>0</v>
      </c>
      <c r="AP34">
        <v>1.112433</v>
      </c>
      <c r="AQ34">
        <v>0</v>
      </c>
      <c r="AR34">
        <v>33.022737999999997</v>
      </c>
      <c r="AS34">
        <v>36.560561999999997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8.0478939999999994</v>
      </c>
      <c r="AZ34">
        <v>2.2373150000000002</v>
      </c>
      <c r="BA34">
        <v>5.8103210000000001</v>
      </c>
      <c r="BB34">
        <v>5.1700200000000001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2270.0581969999998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366.84784000000002</v>
      </c>
      <c r="L35">
        <v>173.58551</v>
      </c>
      <c r="M35">
        <v>65.492298000000005</v>
      </c>
      <c r="N35">
        <v>97.976814000000005</v>
      </c>
      <c r="O35">
        <v>92.562471000000002</v>
      </c>
      <c r="P35">
        <v>129.766603</v>
      </c>
      <c r="Q35">
        <v>8.3476389999999991</v>
      </c>
      <c r="R35">
        <v>29.222286</v>
      </c>
      <c r="S35">
        <v>14.676129</v>
      </c>
      <c r="T35">
        <v>2.3336109999999999</v>
      </c>
      <c r="U35">
        <v>385.35693800000001</v>
      </c>
      <c r="V35">
        <v>13.29941</v>
      </c>
      <c r="W35">
        <v>29.076972000000001</v>
      </c>
      <c r="X35">
        <v>95.687396000000007</v>
      </c>
      <c r="Y35">
        <v>0</v>
      </c>
      <c r="Z35">
        <v>12.58384</v>
      </c>
      <c r="AA35">
        <v>0</v>
      </c>
      <c r="AB35">
        <v>46.797483999999997</v>
      </c>
      <c r="AC35">
        <v>33.608676000000003</v>
      </c>
      <c r="AD35">
        <v>21.004010000000001</v>
      </c>
      <c r="AE35">
        <v>57.098345999999999</v>
      </c>
      <c r="AF35">
        <v>0</v>
      </c>
      <c r="AG35">
        <v>46.628272000000003</v>
      </c>
      <c r="AH35">
        <v>150.528842</v>
      </c>
      <c r="AI35">
        <v>4.1221410000000001</v>
      </c>
      <c r="AJ35">
        <v>0</v>
      </c>
      <c r="AK35">
        <v>65.604401999999993</v>
      </c>
      <c r="AL35">
        <v>76.590114999999997</v>
      </c>
      <c r="AM35">
        <v>0</v>
      </c>
      <c r="AN35">
        <v>1.1493500000000001</v>
      </c>
      <c r="AO35">
        <v>0</v>
      </c>
      <c r="AP35">
        <v>3.0900919999999998</v>
      </c>
      <c r="AQ35">
        <v>0</v>
      </c>
      <c r="AR35">
        <v>33.022737999999997</v>
      </c>
      <c r="AS35">
        <v>36.560561999999997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8.0478939999999994</v>
      </c>
      <c r="AZ35">
        <v>0</v>
      </c>
      <c r="BA35">
        <v>5.8103210000000001</v>
      </c>
      <c r="BB35">
        <v>5.1700200000000001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2130.9470259999998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366.84784000000002</v>
      </c>
      <c r="L36">
        <v>173.58551</v>
      </c>
      <c r="M36">
        <v>65.492298000000005</v>
      </c>
      <c r="N36">
        <v>97.976814000000005</v>
      </c>
      <c r="O36">
        <v>92.562471000000002</v>
      </c>
      <c r="P36">
        <v>129.766603</v>
      </c>
      <c r="Q36">
        <v>8.3476389999999991</v>
      </c>
      <c r="R36">
        <v>29.222286</v>
      </c>
      <c r="S36">
        <v>14.676129</v>
      </c>
      <c r="T36">
        <v>2.3336109999999999</v>
      </c>
      <c r="U36">
        <v>385.35693800000001</v>
      </c>
      <c r="V36">
        <v>13.29941</v>
      </c>
      <c r="W36">
        <v>29.076972000000001</v>
      </c>
      <c r="X36">
        <v>95.687396000000007</v>
      </c>
      <c r="Y36">
        <v>0</v>
      </c>
      <c r="Z36">
        <v>12.58384</v>
      </c>
      <c r="AA36">
        <v>0</v>
      </c>
      <c r="AB36">
        <v>46.797483999999997</v>
      </c>
      <c r="AC36">
        <v>33.608676000000003</v>
      </c>
      <c r="AD36">
        <v>21.004010000000001</v>
      </c>
      <c r="AE36">
        <v>57.098345999999999</v>
      </c>
      <c r="AF36">
        <v>0</v>
      </c>
      <c r="AG36">
        <v>46.628272000000003</v>
      </c>
      <c r="AH36">
        <v>150.528842</v>
      </c>
      <c r="AI36">
        <v>4.1221410000000001</v>
      </c>
      <c r="AJ36">
        <v>0</v>
      </c>
      <c r="AK36">
        <v>65.604401999999993</v>
      </c>
      <c r="AL36">
        <v>76.590114999999997</v>
      </c>
      <c r="AM36">
        <v>0</v>
      </c>
      <c r="AN36">
        <v>1.1493500000000001</v>
      </c>
      <c r="AO36">
        <v>0</v>
      </c>
      <c r="AP36">
        <v>3.0900919999999998</v>
      </c>
      <c r="AQ36">
        <v>0</v>
      </c>
      <c r="AR36">
        <v>33.022737999999997</v>
      </c>
      <c r="AS36">
        <v>36.560561999999997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8.0478939999999994</v>
      </c>
      <c r="AZ36">
        <v>0</v>
      </c>
      <c r="BA36">
        <v>5.8103210000000001</v>
      </c>
      <c r="BB36">
        <v>5.1700200000000001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2130.9470259999998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366.84784000000002</v>
      </c>
      <c r="L37">
        <v>173.58551</v>
      </c>
      <c r="M37">
        <v>65.492298000000005</v>
      </c>
      <c r="N37">
        <v>97.976814000000005</v>
      </c>
      <c r="O37">
        <v>92.562471000000002</v>
      </c>
      <c r="P37">
        <v>129.766603</v>
      </c>
      <c r="Q37">
        <v>8.3476389999999991</v>
      </c>
      <c r="R37">
        <v>24.886654</v>
      </c>
      <c r="S37">
        <v>14.676129</v>
      </c>
      <c r="T37">
        <v>2.3336109999999999</v>
      </c>
      <c r="U37">
        <v>385.35693800000001</v>
      </c>
      <c r="V37">
        <v>13.29941</v>
      </c>
      <c r="W37">
        <v>29.076972000000001</v>
      </c>
      <c r="X37">
        <v>95.687396000000007</v>
      </c>
      <c r="Y37">
        <v>0</v>
      </c>
      <c r="Z37">
        <v>12.58384</v>
      </c>
      <c r="AA37">
        <v>0</v>
      </c>
      <c r="AB37">
        <v>46.797483999999997</v>
      </c>
      <c r="AC37">
        <v>33.608676000000003</v>
      </c>
      <c r="AD37">
        <v>21.004010000000001</v>
      </c>
      <c r="AE37">
        <v>57.098345999999999</v>
      </c>
      <c r="AF37">
        <v>0</v>
      </c>
      <c r="AG37">
        <v>46.628272000000003</v>
      </c>
      <c r="AH37">
        <v>150.528842</v>
      </c>
      <c r="AI37">
        <v>4.1221410000000001</v>
      </c>
      <c r="AJ37">
        <v>0</v>
      </c>
      <c r="AK37">
        <v>65.604401999999993</v>
      </c>
      <c r="AL37">
        <v>76.590114999999997</v>
      </c>
      <c r="AM37">
        <v>0</v>
      </c>
      <c r="AN37">
        <v>1.1493500000000001</v>
      </c>
      <c r="AO37">
        <v>0</v>
      </c>
      <c r="AP37">
        <v>3.0900919999999998</v>
      </c>
      <c r="AQ37">
        <v>0</v>
      </c>
      <c r="AR37">
        <v>33.022737999999997</v>
      </c>
      <c r="AS37">
        <v>36.560561999999997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8.0478939999999994</v>
      </c>
      <c r="AZ37">
        <v>0</v>
      </c>
      <c r="BA37">
        <v>5.8103210000000001</v>
      </c>
      <c r="BB37">
        <v>5.1700200000000001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2126.611394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366.84784000000002</v>
      </c>
      <c r="L38">
        <v>173.58551</v>
      </c>
      <c r="M38">
        <v>65.492298000000005</v>
      </c>
      <c r="N38">
        <v>97.976814000000005</v>
      </c>
      <c r="O38">
        <v>92.562471000000002</v>
      </c>
      <c r="P38">
        <v>129.766603</v>
      </c>
      <c r="Q38">
        <v>8.3476389999999991</v>
      </c>
      <c r="R38">
        <v>24.620291999999999</v>
      </c>
      <c r="S38">
        <v>14.676129</v>
      </c>
      <c r="T38">
        <v>2.3336109999999999</v>
      </c>
      <c r="U38">
        <v>385.35693800000001</v>
      </c>
      <c r="V38">
        <v>13.29941</v>
      </c>
      <c r="W38">
        <v>29.076972000000001</v>
      </c>
      <c r="X38">
        <v>95.687396000000007</v>
      </c>
      <c r="Y38">
        <v>0</v>
      </c>
      <c r="Z38">
        <v>12.58384</v>
      </c>
      <c r="AA38">
        <v>0</v>
      </c>
      <c r="AB38">
        <v>46.797483999999997</v>
      </c>
      <c r="AC38">
        <v>33.608676000000003</v>
      </c>
      <c r="AD38">
        <v>21.004010000000001</v>
      </c>
      <c r="AE38">
        <v>57.098345999999999</v>
      </c>
      <c r="AF38">
        <v>0</v>
      </c>
      <c r="AG38">
        <v>46.628272000000003</v>
      </c>
      <c r="AH38">
        <v>132.78794300000001</v>
      </c>
      <c r="AI38">
        <v>4.1221410000000001</v>
      </c>
      <c r="AJ38">
        <v>0</v>
      </c>
      <c r="AK38">
        <v>65.604401999999993</v>
      </c>
      <c r="AL38">
        <v>76.590114999999997</v>
      </c>
      <c r="AM38">
        <v>0</v>
      </c>
      <c r="AN38">
        <v>1.1493500000000001</v>
      </c>
      <c r="AO38">
        <v>0</v>
      </c>
      <c r="AP38">
        <v>3.0900919999999998</v>
      </c>
      <c r="AQ38">
        <v>0</v>
      </c>
      <c r="AR38">
        <v>37.283735999999998</v>
      </c>
      <c r="AS38">
        <v>36.560561999999997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8.0478939999999994</v>
      </c>
      <c r="AZ38">
        <v>0</v>
      </c>
      <c r="BA38">
        <v>5.1267529999999999</v>
      </c>
      <c r="BB38">
        <v>5.1700200000000001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2112.1815630000001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366.84784000000002</v>
      </c>
      <c r="L39">
        <v>173.58551</v>
      </c>
      <c r="M39">
        <v>65.492298000000005</v>
      </c>
      <c r="N39">
        <v>97.976814000000005</v>
      </c>
      <c r="O39">
        <v>92.562471000000002</v>
      </c>
      <c r="P39">
        <v>129.766603</v>
      </c>
      <c r="Q39">
        <v>8.3476389999999991</v>
      </c>
      <c r="R39">
        <v>24.620291999999999</v>
      </c>
      <c r="S39">
        <v>14.676129</v>
      </c>
      <c r="T39">
        <v>2.3336109999999999</v>
      </c>
      <c r="U39">
        <v>385.35693800000001</v>
      </c>
      <c r="V39">
        <v>13.29941</v>
      </c>
      <c r="W39">
        <v>29.076972000000001</v>
      </c>
      <c r="X39">
        <v>95.687396000000007</v>
      </c>
      <c r="Y39">
        <v>0</v>
      </c>
      <c r="Z39">
        <v>12.58384</v>
      </c>
      <c r="AA39">
        <v>0</v>
      </c>
      <c r="AB39">
        <v>46.797483999999997</v>
      </c>
      <c r="AC39">
        <v>33.608676000000003</v>
      </c>
      <c r="AD39">
        <v>21.004010000000001</v>
      </c>
      <c r="AE39">
        <v>57.098345999999999</v>
      </c>
      <c r="AF39">
        <v>0</v>
      </c>
      <c r="AG39">
        <v>46.628272000000003</v>
      </c>
      <c r="AH39">
        <v>132.78794300000001</v>
      </c>
      <c r="AI39">
        <v>4.1221410000000001</v>
      </c>
      <c r="AJ39">
        <v>0</v>
      </c>
      <c r="AK39">
        <v>65.604401999999993</v>
      </c>
      <c r="AL39">
        <v>76.590114999999997</v>
      </c>
      <c r="AM39">
        <v>0</v>
      </c>
      <c r="AN39">
        <v>1.1493500000000001</v>
      </c>
      <c r="AO39">
        <v>0</v>
      </c>
      <c r="AP39">
        <v>3.0900919999999998</v>
      </c>
      <c r="AQ39">
        <v>0</v>
      </c>
      <c r="AR39">
        <v>37.283735999999998</v>
      </c>
      <c r="AS39">
        <v>36.560561999999997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8.0478939999999994</v>
      </c>
      <c r="AZ39">
        <v>0</v>
      </c>
      <c r="BA39">
        <v>5.1267529999999999</v>
      </c>
      <c r="BB39">
        <v>5.1700200000000001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2112.1815630000001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366.84784000000002</v>
      </c>
      <c r="L40">
        <v>173.58551</v>
      </c>
      <c r="M40">
        <v>65.492298000000005</v>
      </c>
      <c r="N40">
        <v>97.976814000000005</v>
      </c>
      <c r="O40">
        <v>92.562471000000002</v>
      </c>
      <c r="P40">
        <v>129.766603</v>
      </c>
      <c r="Q40">
        <v>8.3476389999999991</v>
      </c>
      <c r="R40">
        <v>24.620291999999999</v>
      </c>
      <c r="S40">
        <v>14.676129</v>
      </c>
      <c r="T40">
        <v>2.3336109999999999</v>
      </c>
      <c r="U40">
        <v>385.35693800000001</v>
      </c>
      <c r="V40">
        <v>13.29941</v>
      </c>
      <c r="W40">
        <v>29.076972000000001</v>
      </c>
      <c r="X40">
        <v>95.687396000000007</v>
      </c>
      <c r="Y40">
        <v>0</v>
      </c>
      <c r="Z40">
        <v>12.58384</v>
      </c>
      <c r="AA40">
        <v>0</v>
      </c>
      <c r="AB40">
        <v>46.797483999999997</v>
      </c>
      <c r="AC40">
        <v>33.608676000000003</v>
      </c>
      <c r="AD40">
        <v>21.004010000000001</v>
      </c>
      <c r="AE40">
        <v>57.098345999999999</v>
      </c>
      <c r="AF40">
        <v>0</v>
      </c>
      <c r="AG40">
        <v>46.628272000000003</v>
      </c>
      <c r="AH40">
        <v>132.78794300000001</v>
      </c>
      <c r="AI40">
        <v>4.1221410000000001</v>
      </c>
      <c r="AJ40">
        <v>0</v>
      </c>
      <c r="AK40">
        <v>65.604401999999993</v>
      </c>
      <c r="AL40">
        <v>76.590114999999997</v>
      </c>
      <c r="AM40">
        <v>0</v>
      </c>
      <c r="AN40">
        <v>1.1493500000000001</v>
      </c>
      <c r="AO40">
        <v>0</v>
      </c>
      <c r="AP40">
        <v>3.0900919999999998</v>
      </c>
      <c r="AQ40">
        <v>0</v>
      </c>
      <c r="AR40">
        <v>37.283735999999998</v>
      </c>
      <c r="AS40">
        <v>36.560561999999997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8.0478939999999994</v>
      </c>
      <c r="AZ40">
        <v>0</v>
      </c>
      <c r="BA40">
        <v>5.1267529999999999</v>
      </c>
      <c r="BB40">
        <v>5.1700200000000001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2112.1815630000001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366.84784000000002</v>
      </c>
      <c r="L41">
        <v>173.58551</v>
      </c>
      <c r="M41">
        <v>65.492298000000005</v>
      </c>
      <c r="N41">
        <v>97.976814000000005</v>
      </c>
      <c r="O41">
        <v>92.562471000000002</v>
      </c>
      <c r="P41">
        <v>129.766603</v>
      </c>
      <c r="Q41">
        <v>8.3476389999999991</v>
      </c>
      <c r="R41">
        <v>24.620291999999999</v>
      </c>
      <c r="S41">
        <v>14.676129</v>
      </c>
      <c r="T41">
        <v>2.3336109999999999</v>
      </c>
      <c r="U41">
        <v>385.35693800000001</v>
      </c>
      <c r="V41">
        <v>13.29941</v>
      </c>
      <c r="W41">
        <v>29.076972000000001</v>
      </c>
      <c r="X41">
        <v>95.687396000000007</v>
      </c>
      <c r="Y41">
        <v>0</v>
      </c>
      <c r="Z41">
        <v>12.58384</v>
      </c>
      <c r="AA41">
        <v>0</v>
      </c>
      <c r="AB41">
        <v>46.797483999999997</v>
      </c>
      <c r="AC41">
        <v>33.608676000000003</v>
      </c>
      <c r="AD41">
        <v>21.004010000000001</v>
      </c>
      <c r="AE41">
        <v>57.098345999999999</v>
      </c>
      <c r="AF41">
        <v>0</v>
      </c>
      <c r="AG41">
        <v>46.628272000000003</v>
      </c>
      <c r="AH41">
        <v>132.78794300000001</v>
      </c>
      <c r="AI41">
        <v>0</v>
      </c>
      <c r="AJ41">
        <v>0</v>
      </c>
      <c r="AK41">
        <v>65.604401999999993</v>
      </c>
      <c r="AL41">
        <v>76.590114999999997</v>
      </c>
      <c r="AM41">
        <v>0</v>
      </c>
      <c r="AN41">
        <v>1.1493500000000001</v>
      </c>
      <c r="AO41">
        <v>0</v>
      </c>
      <c r="AP41">
        <v>3.0900919999999998</v>
      </c>
      <c r="AQ41">
        <v>0</v>
      </c>
      <c r="AR41">
        <v>31.957488000000001</v>
      </c>
      <c r="AS41">
        <v>36.560561999999997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8.0478939999999994</v>
      </c>
      <c r="AZ41">
        <v>0</v>
      </c>
      <c r="BA41">
        <v>5.1267529999999999</v>
      </c>
      <c r="BB41">
        <v>5.1700200000000001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2102.733174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366.84784000000002</v>
      </c>
      <c r="L42">
        <v>173.58551</v>
      </c>
      <c r="M42">
        <v>65.492298000000005</v>
      </c>
      <c r="N42">
        <v>97.976814000000005</v>
      </c>
      <c r="O42">
        <v>92.562471000000002</v>
      </c>
      <c r="P42">
        <v>129.766603</v>
      </c>
      <c r="Q42">
        <v>8.3476389999999991</v>
      </c>
      <c r="R42">
        <v>24.620291999999999</v>
      </c>
      <c r="S42">
        <v>14.676129</v>
      </c>
      <c r="T42">
        <v>2.3336109999999999</v>
      </c>
      <c r="U42">
        <v>385.35693800000001</v>
      </c>
      <c r="V42">
        <v>13.29941</v>
      </c>
      <c r="W42">
        <v>34.590699999999998</v>
      </c>
      <c r="X42">
        <v>114.50294599999999</v>
      </c>
      <c r="Y42">
        <v>0</v>
      </c>
      <c r="Z42">
        <v>12.58384</v>
      </c>
      <c r="AA42">
        <v>0</v>
      </c>
      <c r="AB42">
        <v>46.797483999999997</v>
      </c>
      <c r="AC42">
        <v>33.608676000000003</v>
      </c>
      <c r="AD42">
        <v>21.004010000000001</v>
      </c>
      <c r="AE42">
        <v>57.098345999999999</v>
      </c>
      <c r="AF42">
        <v>0</v>
      </c>
      <c r="AG42">
        <v>46.628272000000003</v>
      </c>
      <c r="AH42">
        <v>132.78794300000001</v>
      </c>
      <c r="AI42">
        <v>0</v>
      </c>
      <c r="AJ42">
        <v>0</v>
      </c>
      <c r="AK42">
        <v>65.604401999999993</v>
      </c>
      <c r="AL42">
        <v>76.590114999999997</v>
      </c>
      <c r="AM42">
        <v>0</v>
      </c>
      <c r="AN42">
        <v>1.1493500000000001</v>
      </c>
      <c r="AO42">
        <v>0</v>
      </c>
      <c r="AP42">
        <v>3.0900919999999998</v>
      </c>
      <c r="AQ42">
        <v>0</v>
      </c>
      <c r="AR42">
        <v>31.957488000000001</v>
      </c>
      <c r="AS42">
        <v>36.560561999999997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8.0478939999999994</v>
      </c>
      <c r="AZ42">
        <v>0</v>
      </c>
      <c r="BA42">
        <v>5.1267529999999999</v>
      </c>
      <c r="BB42">
        <v>5.1700200000000001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2127.0624519999997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366.84784000000002</v>
      </c>
      <c r="L43">
        <v>173.58551</v>
      </c>
      <c r="M43">
        <v>65.492298000000005</v>
      </c>
      <c r="N43">
        <v>97.976814000000005</v>
      </c>
      <c r="O43">
        <v>92.562471000000002</v>
      </c>
      <c r="P43">
        <v>129.766603</v>
      </c>
      <c r="Q43">
        <v>11.485590999999999</v>
      </c>
      <c r="R43">
        <v>28.44922</v>
      </c>
      <c r="S43">
        <v>17.144006000000001</v>
      </c>
      <c r="T43">
        <v>2.3336109999999999</v>
      </c>
      <c r="U43">
        <v>385.35693800000001</v>
      </c>
      <c r="V43">
        <v>13.29941</v>
      </c>
      <c r="W43">
        <v>34.590699999999998</v>
      </c>
      <c r="X43">
        <v>114.50294599999999</v>
      </c>
      <c r="Y43">
        <v>0</v>
      </c>
      <c r="Z43">
        <v>12.58384</v>
      </c>
      <c r="AA43">
        <v>0</v>
      </c>
      <c r="AB43">
        <v>46.797483999999997</v>
      </c>
      <c r="AC43">
        <v>33.608676000000003</v>
      </c>
      <c r="AD43">
        <v>21.004010000000001</v>
      </c>
      <c r="AE43">
        <v>57.098345999999999</v>
      </c>
      <c r="AF43">
        <v>0</v>
      </c>
      <c r="AG43">
        <v>46.628272000000003</v>
      </c>
      <c r="AH43">
        <v>132.78794300000001</v>
      </c>
      <c r="AI43">
        <v>0</v>
      </c>
      <c r="AJ43">
        <v>0</v>
      </c>
      <c r="AK43">
        <v>65.604401999999993</v>
      </c>
      <c r="AL43">
        <v>76.590114999999997</v>
      </c>
      <c r="AM43">
        <v>0</v>
      </c>
      <c r="AN43">
        <v>1.1493500000000001</v>
      </c>
      <c r="AO43">
        <v>0</v>
      </c>
      <c r="AP43">
        <v>3.0900919999999998</v>
      </c>
      <c r="AQ43">
        <v>0</v>
      </c>
      <c r="AR43">
        <v>37.283735999999998</v>
      </c>
      <c r="AS43">
        <v>36.560561999999997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8.0478939999999994</v>
      </c>
      <c r="AZ43">
        <v>0</v>
      </c>
      <c r="BA43">
        <v>5.1267529999999999</v>
      </c>
      <c r="BB43">
        <v>5.1700200000000001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2141.823457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366.84784000000002</v>
      </c>
      <c r="L44">
        <v>173.58551</v>
      </c>
      <c r="M44">
        <v>65.492298000000005</v>
      </c>
      <c r="N44">
        <v>97.976814000000005</v>
      </c>
      <c r="O44">
        <v>92.562471000000002</v>
      </c>
      <c r="P44">
        <v>129.766603</v>
      </c>
      <c r="Q44">
        <v>11.485590999999999</v>
      </c>
      <c r="R44">
        <v>29.222286</v>
      </c>
      <c r="S44">
        <v>17.713441</v>
      </c>
      <c r="T44">
        <v>2.3336109999999999</v>
      </c>
      <c r="U44">
        <v>385.35693800000001</v>
      </c>
      <c r="V44">
        <v>13.29941</v>
      </c>
      <c r="W44">
        <v>34.590699999999998</v>
      </c>
      <c r="X44">
        <v>114.50294599999999</v>
      </c>
      <c r="Y44">
        <v>0</v>
      </c>
      <c r="Z44">
        <v>12.58384</v>
      </c>
      <c r="AA44">
        <v>0</v>
      </c>
      <c r="AB44">
        <v>46.797483999999997</v>
      </c>
      <c r="AC44">
        <v>33.608676000000003</v>
      </c>
      <c r="AD44">
        <v>21.004010000000001</v>
      </c>
      <c r="AE44">
        <v>57.098345999999999</v>
      </c>
      <c r="AF44">
        <v>0</v>
      </c>
      <c r="AG44">
        <v>46.628272000000003</v>
      </c>
      <c r="AH44">
        <v>132.78794300000001</v>
      </c>
      <c r="AI44">
        <v>0</v>
      </c>
      <c r="AJ44">
        <v>0</v>
      </c>
      <c r="AK44">
        <v>65.604401999999993</v>
      </c>
      <c r="AL44">
        <v>76.590114999999997</v>
      </c>
      <c r="AM44">
        <v>0</v>
      </c>
      <c r="AN44">
        <v>1.1493500000000001</v>
      </c>
      <c r="AO44">
        <v>0</v>
      </c>
      <c r="AP44">
        <v>3.0900919999999998</v>
      </c>
      <c r="AQ44">
        <v>0</v>
      </c>
      <c r="AR44">
        <v>37.283735999999998</v>
      </c>
      <c r="AS44">
        <v>36.560561999999997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8.0478939999999994</v>
      </c>
      <c r="AZ44">
        <v>0</v>
      </c>
      <c r="BA44">
        <v>5.1267529999999999</v>
      </c>
      <c r="BB44">
        <v>5.1700200000000001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2143.165958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366.84784000000002</v>
      </c>
      <c r="L45">
        <v>173.58551</v>
      </c>
      <c r="M45">
        <v>65.492298000000005</v>
      </c>
      <c r="N45">
        <v>97.976814000000005</v>
      </c>
      <c r="O45">
        <v>92.562471000000002</v>
      </c>
      <c r="P45">
        <v>129.766603</v>
      </c>
      <c r="Q45">
        <v>11.485590999999999</v>
      </c>
      <c r="R45">
        <v>29.222286</v>
      </c>
      <c r="S45">
        <v>17.713441</v>
      </c>
      <c r="T45">
        <v>2.3336109999999999</v>
      </c>
      <c r="U45">
        <v>385.35693800000001</v>
      </c>
      <c r="V45">
        <v>13.29941</v>
      </c>
      <c r="W45">
        <v>34.590699999999998</v>
      </c>
      <c r="X45">
        <v>114.50294599999999</v>
      </c>
      <c r="Y45">
        <v>0</v>
      </c>
      <c r="Z45">
        <v>12.58384</v>
      </c>
      <c r="AA45">
        <v>0</v>
      </c>
      <c r="AB45">
        <v>46.797483999999997</v>
      </c>
      <c r="AC45">
        <v>33.608676000000003</v>
      </c>
      <c r="AD45">
        <v>21.004010000000001</v>
      </c>
      <c r="AE45">
        <v>57.098345999999999</v>
      </c>
      <c r="AF45">
        <v>0</v>
      </c>
      <c r="AG45">
        <v>46.628272000000003</v>
      </c>
      <c r="AH45">
        <v>132.78794300000001</v>
      </c>
      <c r="AI45">
        <v>0</v>
      </c>
      <c r="AJ45">
        <v>0</v>
      </c>
      <c r="AK45">
        <v>65.604401999999993</v>
      </c>
      <c r="AL45">
        <v>76.590114999999997</v>
      </c>
      <c r="AM45">
        <v>0</v>
      </c>
      <c r="AN45">
        <v>1.1493500000000001</v>
      </c>
      <c r="AO45">
        <v>0</v>
      </c>
      <c r="AP45">
        <v>3.7081110000000002</v>
      </c>
      <c r="AQ45">
        <v>0</v>
      </c>
      <c r="AR45">
        <v>37.283735999999998</v>
      </c>
      <c r="AS45">
        <v>36.560561999999997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8.0478939999999994</v>
      </c>
      <c r="AZ45">
        <v>0</v>
      </c>
      <c r="BA45">
        <v>5.1267529999999999</v>
      </c>
      <c r="BB45">
        <v>5.1700200000000001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2143.783977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366.84784000000002</v>
      </c>
      <c r="L46">
        <v>173.58551</v>
      </c>
      <c r="M46">
        <v>65.492298000000005</v>
      </c>
      <c r="N46">
        <v>97.976814000000005</v>
      </c>
      <c r="O46">
        <v>92.562471000000002</v>
      </c>
      <c r="P46">
        <v>129.766603</v>
      </c>
      <c r="Q46">
        <v>11.485590999999999</v>
      </c>
      <c r="R46">
        <v>29.222286</v>
      </c>
      <c r="S46">
        <v>17.713441</v>
      </c>
      <c r="T46">
        <v>2.3336109999999999</v>
      </c>
      <c r="U46">
        <v>385.35693800000001</v>
      </c>
      <c r="V46">
        <v>16.079673</v>
      </c>
      <c r="W46">
        <v>30.045345999999999</v>
      </c>
      <c r="X46">
        <v>114.50294599999999</v>
      </c>
      <c r="Y46">
        <v>0</v>
      </c>
      <c r="Z46">
        <v>12.58384</v>
      </c>
      <c r="AA46">
        <v>0</v>
      </c>
      <c r="AB46">
        <v>46.797483999999997</v>
      </c>
      <c r="AC46">
        <v>33.608676000000003</v>
      </c>
      <c r="AD46">
        <v>21.004010000000001</v>
      </c>
      <c r="AE46">
        <v>57.098345999999999</v>
      </c>
      <c r="AF46">
        <v>0</v>
      </c>
      <c r="AG46">
        <v>46.628272000000003</v>
      </c>
      <c r="AH46">
        <v>132.78794300000001</v>
      </c>
      <c r="AI46">
        <v>0</v>
      </c>
      <c r="AJ46">
        <v>0</v>
      </c>
      <c r="AK46">
        <v>65.604401999999993</v>
      </c>
      <c r="AL46">
        <v>76.590114999999997</v>
      </c>
      <c r="AM46">
        <v>0</v>
      </c>
      <c r="AN46">
        <v>1.1493500000000001</v>
      </c>
      <c r="AO46">
        <v>0</v>
      </c>
      <c r="AP46">
        <v>3.7081110000000002</v>
      </c>
      <c r="AQ46">
        <v>0</v>
      </c>
      <c r="AR46">
        <v>31.957488000000001</v>
      </c>
      <c r="AS46">
        <v>36.560561999999997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8.0478939999999994</v>
      </c>
      <c r="AZ46">
        <v>0</v>
      </c>
      <c r="BA46">
        <v>5.1267529999999999</v>
      </c>
      <c r="BB46">
        <v>5.1700200000000001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2136.692638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366.84784000000002</v>
      </c>
      <c r="L47">
        <v>168.85749999999999</v>
      </c>
      <c r="M47">
        <v>65.492298000000005</v>
      </c>
      <c r="N47">
        <v>97.976814000000005</v>
      </c>
      <c r="O47">
        <v>92.562471000000002</v>
      </c>
      <c r="P47">
        <v>129.766603</v>
      </c>
      <c r="Q47">
        <v>11.485590999999999</v>
      </c>
      <c r="R47">
        <v>29.222286</v>
      </c>
      <c r="S47">
        <v>17.713441</v>
      </c>
      <c r="T47">
        <v>2.3336109999999999</v>
      </c>
      <c r="U47">
        <v>385.35693800000001</v>
      </c>
      <c r="V47">
        <v>16.079673</v>
      </c>
      <c r="W47">
        <v>34.590699999999998</v>
      </c>
      <c r="X47">
        <v>114.50294599999999</v>
      </c>
      <c r="Y47">
        <v>0</v>
      </c>
      <c r="Z47">
        <v>12.58384</v>
      </c>
      <c r="AA47">
        <v>0</v>
      </c>
      <c r="AB47">
        <v>46.797483999999997</v>
      </c>
      <c r="AC47">
        <v>33.608676000000003</v>
      </c>
      <c r="AD47">
        <v>21.004010000000001</v>
      </c>
      <c r="AE47">
        <v>57.098345999999999</v>
      </c>
      <c r="AF47">
        <v>0</v>
      </c>
      <c r="AG47">
        <v>46.628272000000003</v>
      </c>
      <c r="AH47">
        <v>132.78794300000001</v>
      </c>
      <c r="AI47">
        <v>0</v>
      </c>
      <c r="AJ47">
        <v>0</v>
      </c>
      <c r="AK47">
        <v>65.604401999999993</v>
      </c>
      <c r="AL47">
        <v>76.590114999999997</v>
      </c>
      <c r="AM47">
        <v>0</v>
      </c>
      <c r="AN47">
        <v>1.1493500000000001</v>
      </c>
      <c r="AO47">
        <v>0</v>
      </c>
      <c r="AP47">
        <v>11.124332000000001</v>
      </c>
      <c r="AQ47">
        <v>0</v>
      </c>
      <c r="AR47">
        <v>31.957488000000001</v>
      </c>
      <c r="AS47">
        <v>36.560561999999997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8.0478939999999994</v>
      </c>
      <c r="AZ47">
        <v>0</v>
      </c>
      <c r="BA47">
        <v>5.1267529999999999</v>
      </c>
      <c r="BB47">
        <v>5.1700200000000001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2143.926203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366.84784000000002</v>
      </c>
      <c r="L48">
        <v>168.85749999999999</v>
      </c>
      <c r="M48">
        <v>65.492298000000005</v>
      </c>
      <c r="N48">
        <v>97.976814000000005</v>
      </c>
      <c r="O48">
        <v>92.562471000000002</v>
      </c>
      <c r="P48">
        <v>129.766603</v>
      </c>
      <c r="Q48">
        <v>11.485590999999999</v>
      </c>
      <c r="R48">
        <v>29.222286</v>
      </c>
      <c r="S48">
        <v>17.713441</v>
      </c>
      <c r="T48">
        <v>2.3336109999999999</v>
      </c>
      <c r="U48">
        <v>385.35693800000001</v>
      </c>
      <c r="V48">
        <v>16.079673</v>
      </c>
      <c r="W48">
        <v>34.590699999999998</v>
      </c>
      <c r="X48">
        <v>114.50294599999999</v>
      </c>
      <c r="Y48">
        <v>0</v>
      </c>
      <c r="Z48">
        <v>12.58384</v>
      </c>
      <c r="AA48">
        <v>0</v>
      </c>
      <c r="AB48">
        <v>46.797483999999997</v>
      </c>
      <c r="AC48">
        <v>33.608676000000003</v>
      </c>
      <c r="AD48">
        <v>21.004010000000001</v>
      </c>
      <c r="AE48">
        <v>57.098345999999999</v>
      </c>
      <c r="AF48">
        <v>0</v>
      </c>
      <c r="AG48">
        <v>46.628272000000003</v>
      </c>
      <c r="AH48">
        <v>132.78794300000001</v>
      </c>
      <c r="AI48">
        <v>0</v>
      </c>
      <c r="AJ48">
        <v>0</v>
      </c>
      <c r="AK48">
        <v>65.604401999999993</v>
      </c>
      <c r="AL48">
        <v>76.590114999999997</v>
      </c>
      <c r="AM48">
        <v>0</v>
      </c>
      <c r="AN48">
        <v>1.1493500000000001</v>
      </c>
      <c r="AO48">
        <v>0</v>
      </c>
      <c r="AP48">
        <v>11.124332000000001</v>
      </c>
      <c r="AQ48">
        <v>0</v>
      </c>
      <c r="AR48">
        <v>31.957488000000001</v>
      </c>
      <c r="AS48">
        <v>36.560561999999997</v>
      </c>
      <c r="AT48">
        <v>18.080174</v>
      </c>
      <c r="AU48">
        <v>0</v>
      </c>
      <c r="AV48">
        <v>0</v>
      </c>
      <c r="AW48">
        <v>0</v>
      </c>
      <c r="AX48">
        <v>0</v>
      </c>
      <c r="AY48">
        <v>8.0478939999999994</v>
      </c>
      <c r="AZ48">
        <v>0</v>
      </c>
      <c r="BA48">
        <v>5.1267529999999999</v>
      </c>
      <c r="BB48">
        <v>5.1700200000000001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2142.7083729999999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366.84784000000002</v>
      </c>
      <c r="L49">
        <v>168.85749999999999</v>
      </c>
      <c r="M49">
        <v>65.492298000000005</v>
      </c>
      <c r="N49">
        <v>97.976814000000005</v>
      </c>
      <c r="O49">
        <v>92.562471000000002</v>
      </c>
      <c r="P49">
        <v>129.766603</v>
      </c>
      <c r="Q49">
        <v>11.485590999999999</v>
      </c>
      <c r="R49">
        <v>29.222286</v>
      </c>
      <c r="S49">
        <v>17.713441</v>
      </c>
      <c r="T49">
        <v>2.3336109999999999</v>
      </c>
      <c r="U49">
        <v>385.35693800000001</v>
      </c>
      <c r="V49">
        <v>16.079673</v>
      </c>
      <c r="W49">
        <v>34.590699999999998</v>
      </c>
      <c r="X49">
        <v>106.813079</v>
      </c>
      <c r="Y49">
        <v>0</v>
      </c>
      <c r="Z49">
        <v>6.2919200000000002</v>
      </c>
      <c r="AA49">
        <v>0</v>
      </c>
      <c r="AB49">
        <v>46.797483999999997</v>
      </c>
      <c r="AC49">
        <v>33.608676000000003</v>
      </c>
      <c r="AD49">
        <v>21.004010000000001</v>
      </c>
      <c r="AE49">
        <v>57.098345999999999</v>
      </c>
      <c r="AF49">
        <v>0</v>
      </c>
      <c r="AG49">
        <v>46.628272000000003</v>
      </c>
      <c r="AH49">
        <v>132.78794300000001</v>
      </c>
      <c r="AI49">
        <v>0</v>
      </c>
      <c r="AJ49">
        <v>0</v>
      </c>
      <c r="AK49">
        <v>65.604401999999993</v>
      </c>
      <c r="AL49">
        <v>76.590114999999997</v>
      </c>
      <c r="AM49">
        <v>0</v>
      </c>
      <c r="AN49">
        <v>1.1493500000000001</v>
      </c>
      <c r="AO49">
        <v>0</v>
      </c>
      <c r="AP49">
        <v>11.124332000000001</v>
      </c>
      <c r="AQ49">
        <v>0</v>
      </c>
      <c r="AR49">
        <v>37.283735999999998</v>
      </c>
      <c r="AS49">
        <v>36.560561999999997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8.0478939999999994</v>
      </c>
      <c r="AZ49">
        <v>0</v>
      </c>
      <c r="BA49">
        <v>5.1267529999999999</v>
      </c>
      <c r="BB49">
        <v>5.1700200000000001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2135.2706640000001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366.84784000000002</v>
      </c>
      <c r="L50">
        <v>168.85749999999999</v>
      </c>
      <c r="M50">
        <v>65.492298000000005</v>
      </c>
      <c r="N50">
        <v>97.976814000000005</v>
      </c>
      <c r="O50">
        <v>92.562471000000002</v>
      </c>
      <c r="P50">
        <v>129.766603</v>
      </c>
      <c r="Q50">
        <v>11.485590999999999</v>
      </c>
      <c r="R50">
        <v>29.222286</v>
      </c>
      <c r="S50">
        <v>17.713441</v>
      </c>
      <c r="T50">
        <v>2.3336109999999999</v>
      </c>
      <c r="U50">
        <v>385.35693800000001</v>
      </c>
      <c r="V50">
        <v>16.079673</v>
      </c>
      <c r="W50">
        <v>34.590699999999998</v>
      </c>
      <c r="X50">
        <v>106.813079</v>
      </c>
      <c r="Y50">
        <v>0</v>
      </c>
      <c r="Z50">
        <v>6.2919200000000002</v>
      </c>
      <c r="AA50">
        <v>0</v>
      </c>
      <c r="AB50">
        <v>46.797483999999997</v>
      </c>
      <c r="AC50">
        <v>33.608676000000003</v>
      </c>
      <c r="AD50">
        <v>21.004010000000001</v>
      </c>
      <c r="AE50">
        <v>57.098345999999999</v>
      </c>
      <c r="AF50">
        <v>0</v>
      </c>
      <c r="AG50">
        <v>46.628272000000003</v>
      </c>
      <c r="AH50">
        <v>132.78794300000001</v>
      </c>
      <c r="AI50">
        <v>0</v>
      </c>
      <c r="AJ50">
        <v>0</v>
      </c>
      <c r="AK50">
        <v>65.604401999999993</v>
      </c>
      <c r="AL50">
        <v>76.590114999999997</v>
      </c>
      <c r="AM50">
        <v>0</v>
      </c>
      <c r="AN50">
        <v>1.1493500000000001</v>
      </c>
      <c r="AO50">
        <v>0</v>
      </c>
      <c r="AP50">
        <v>11.124332000000001</v>
      </c>
      <c r="AQ50">
        <v>0</v>
      </c>
      <c r="AR50">
        <v>37.283735999999998</v>
      </c>
      <c r="AS50">
        <v>36.560561999999997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8.0478939999999994</v>
      </c>
      <c r="AZ50">
        <v>0</v>
      </c>
      <c r="BA50">
        <v>5.1267529999999999</v>
      </c>
      <c r="BB50">
        <v>5.1700200000000001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2135.2706640000001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366.84784000000002</v>
      </c>
      <c r="L51">
        <v>178.006103</v>
      </c>
      <c r="M51">
        <v>93.649279000000007</v>
      </c>
      <c r="N51">
        <v>120.014262</v>
      </c>
      <c r="O51">
        <v>125.99673799999999</v>
      </c>
      <c r="P51">
        <v>144.72433799999999</v>
      </c>
      <c r="Q51">
        <v>8.0678180000000008</v>
      </c>
      <c r="R51">
        <v>24.620291999999999</v>
      </c>
      <c r="S51">
        <v>15.102904000000001</v>
      </c>
      <c r="T51">
        <v>2.3336109999999999</v>
      </c>
      <c r="U51">
        <v>385.35693800000001</v>
      </c>
      <c r="V51">
        <v>16.079673</v>
      </c>
      <c r="W51">
        <v>34.590699999999998</v>
      </c>
      <c r="X51">
        <v>114.50294599999999</v>
      </c>
      <c r="Y51">
        <v>0</v>
      </c>
      <c r="Z51">
        <v>6.2919200000000002</v>
      </c>
      <c r="AA51">
        <v>0</v>
      </c>
      <c r="AB51">
        <v>46.797483999999997</v>
      </c>
      <c r="AC51">
        <v>33.608676000000003</v>
      </c>
      <c r="AD51">
        <v>21.004010000000001</v>
      </c>
      <c r="AE51">
        <v>57.098345999999999</v>
      </c>
      <c r="AF51">
        <v>0</v>
      </c>
      <c r="AG51">
        <v>46.628272000000003</v>
      </c>
      <c r="AH51">
        <v>132.78794300000001</v>
      </c>
      <c r="AI51">
        <v>0</v>
      </c>
      <c r="AJ51">
        <v>0</v>
      </c>
      <c r="AK51">
        <v>65.604401999999993</v>
      </c>
      <c r="AL51">
        <v>76.590114999999997</v>
      </c>
      <c r="AM51">
        <v>0</v>
      </c>
      <c r="AN51">
        <v>1.1493500000000001</v>
      </c>
      <c r="AO51">
        <v>0</v>
      </c>
      <c r="AP51">
        <v>11.124332000000001</v>
      </c>
      <c r="AQ51">
        <v>0</v>
      </c>
      <c r="AR51">
        <v>37.283735999999998</v>
      </c>
      <c r="AS51">
        <v>36.560561999999997</v>
      </c>
      <c r="AT51">
        <v>17.127268999999998</v>
      </c>
      <c r="AU51">
        <v>0</v>
      </c>
      <c r="AV51">
        <v>0</v>
      </c>
      <c r="AW51">
        <v>0</v>
      </c>
      <c r="AX51">
        <v>0</v>
      </c>
      <c r="AY51">
        <v>8.0478939999999994</v>
      </c>
      <c r="AZ51">
        <v>0</v>
      </c>
      <c r="BA51">
        <v>5.1267529999999999</v>
      </c>
      <c r="BB51">
        <v>5.1700200000000001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2237.894526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366.84784000000002</v>
      </c>
      <c r="L52">
        <v>178.006103</v>
      </c>
      <c r="M52">
        <v>93.649279000000007</v>
      </c>
      <c r="N52">
        <v>120.014262</v>
      </c>
      <c r="O52">
        <v>125.99673799999999</v>
      </c>
      <c r="P52">
        <v>144.72433799999999</v>
      </c>
      <c r="Q52">
        <v>8.0678180000000008</v>
      </c>
      <c r="R52">
        <v>24.620291999999999</v>
      </c>
      <c r="S52">
        <v>15.102904000000001</v>
      </c>
      <c r="T52">
        <v>2.3336109999999999</v>
      </c>
      <c r="U52">
        <v>385.35693800000001</v>
      </c>
      <c r="V52">
        <v>20.06992</v>
      </c>
      <c r="W52">
        <v>42.754719000000001</v>
      </c>
      <c r="X52">
        <v>142.613764</v>
      </c>
      <c r="Y52">
        <v>0</v>
      </c>
      <c r="Z52">
        <v>6.2919200000000002</v>
      </c>
      <c r="AA52">
        <v>0</v>
      </c>
      <c r="AB52">
        <v>46.797483999999997</v>
      </c>
      <c r="AC52">
        <v>33.608676000000003</v>
      </c>
      <c r="AD52">
        <v>21.004010000000001</v>
      </c>
      <c r="AE52">
        <v>57.098345999999999</v>
      </c>
      <c r="AF52">
        <v>0</v>
      </c>
      <c r="AG52">
        <v>46.628272000000003</v>
      </c>
      <c r="AH52">
        <v>132.78794300000001</v>
      </c>
      <c r="AI52">
        <v>0</v>
      </c>
      <c r="AJ52">
        <v>0</v>
      </c>
      <c r="AK52">
        <v>65.604401999999993</v>
      </c>
      <c r="AL52">
        <v>76.590114999999997</v>
      </c>
      <c r="AM52">
        <v>0</v>
      </c>
      <c r="AN52">
        <v>1.1493500000000001</v>
      </c>
      <c r="AO52">
        <v>0</v>
      </c>
      <c r="AP52">
        <v>11.124332000000001</v>
      </c>
      <c r="AQ52">
        <v>0</v>
      </c>
      <c r="AR52">
        <v>31.957488000000001</v>
      </c>
      <c r="AS52">
        <v>36.560561999999997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8.0478939999999994</v>
      </c>
      <c r="AZ52">
        <v>0</v>
      </c>
      <c r="BA52">
        <v>5.1267529999999999</v>
      </c>
      <c r="BB52">
        <v>5.1700200000000001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2275.004097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364.91804000000002</v>
      </c>
      <c r="L53">
        <v>178.006103</v>
      </c>
      <c r="M53">
        <v>93.649279000000007</v>
      </c>
      <c r="N53">
        <v>120.014262</v>
      </c>
      <c r="O53">
        <v>125.99673799999999</v>
      </c>
      <c r="P53">
        <v>144.72433799999999</v>
      </c>
      <c r="Q53">
        <v>11.296953</v>
      </c>
      <c r="R53">
        <v>30.04777</v>
      </c>
      <c r="S53">
        <v>18.454778000000001</v>
      </c>
      <c r="T53">
        <v>2.3336109999999999</v>
      </c>
      <c r="U53">
        <v>385.35693800000001</v>
      </c>
      <c r="V53">
        <v>20.06992</v>
      </c>
      <c r="W53">
        <v>34.649559000000004</v>
      </c>
      <c r="X53">
        <v>128.52467999999999</v>
      </c>
      <c r="Y53">
        <v>0</v>
      </c>
      <c r="Z53">
        <v>6.2919200000000002</v>
      </c>
      <c r="AA53">
        <v>0</v>
      </c>
      <c r="AB53">
        <v>46.797483999999997</v>
      </c>
      <c r="AC53">
        <v>33.608676000000003</v>
      </c>
      <c r="AD53">
        <v>21.004010000000001</v>
      </c>
      <c r="AE53">
        <v>57.098345999999999</v>
      </c>
      <c r="AF53">
        <v>0</v>
      </c>
      <c r="AG53">
        <v>46.628272000000003</v>
      </c>
      <c r="AH53">
        <v>132.78794300000001</v>
      </c>
      <c r="AI53">
        <v>0</v>
      </c>
      <c r="AJ53">
        <v>0</v>
      </c>
      <c r="AK53">
        <v>65.604401999999993</v>
      </c>
      <c r="AL53">
        <v>63.909187000000003</v>
      </c>
      <c r="AM53">
        <v>0</v>
      </c>
      <c r="AN53">
        <v>1.1493500000000001</v>
      </c>
      <c r="AO53">
        <v>0</v>
      </c>
      <c r="AP53">
        <v>3.7081110000000002</v>
      </c>
      <c r="AQ53">
        <v>0</v>
      </c>
      <c r="AR53">
        <v>31.957488000000001</v>
      </c>
      <c r="AS53">
        <v>36.560561999999997</v>
      </c>
      <c r="AT53">
        <v>18.269666000000001</v>
      </c>
      <c r="AU53">
        <v>0</v>
      </c>
      <c r="AV53">
        <v>0</v>
      </c>
      <c r="AW53">
        <v>0</v>
      </c>
      <c r="AX53">
        <v>0</v>
      </c>
      <c r="AY53">
        <v>8.0478939999999994</v>
      </c>
      <c r="AZ53">
        <v>0</v>
      </c>
      <c r="BA53">
        <v>5.1267529999999999</v>
      </c>
      <c r="BB53">
        <v>5.1700200000000001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2241.7630530000001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364.91804000000002</v>
      </c>
      <c r="L54">
        <v>178.006103</v>
      </c>
      <c r="M54">
        <v>93.649279000000007</v>
      </c>
      <c r="N54">
        <v>120.014262</v>
      </c>
      <c r="O54">
        <v>125.99673799999999</v>
      </c>
      <c r="P54">
        <v>144.72433799999999</v>
      </c>
      <c r="Q54">
        <v>11.296953</v>
      </c>
      <c r="R54">
        <v>30.222404999999998</v>
      </c>
      <c r="S54">
        <v>18.572492</v>
      </c>
      <c r="T54">
        <v>2.3336109999999999</v>
      </c>
      <c r="U54">
        <v>385.35693800000001</v>
      </c>
      <c r="V54">
        <v>20.06992</v>
      </c>
      <c r="W54">
        <v>34.649559000000004</v>
      </c>
      <c r="X54">
        <v>128.52467999999999</v>
      </c>
      <c r="Y54">
        <v>0</v>
      </c>
      <c r="Z54">
        <v>6.2919200000000002</v>
      </c>
      <c r="AA54">
        <v>0</v>
      </c>
      <c r="AB54">
        <v>46.797483999999997</v>
      </c>
      <c r="AC54">
        <v>33.608676000000003</v>
      </c>
      <c r="AD54">
        <v>21.004010000000001</v>
      </c>
      <c r="AE54">
        <v>57.098345999999999</v>
      </c>
      <c r="AF54">
        <v>0</v>
      </c>
      <c r="AG54">
        <v>46.628272000000003</v>
      </c>
      <c r="AH54">
        <v>132.78794300000001</v>
      </c>
      <c r="AI54">
        <v>0</v>
      </c>
      <c r="AJ54">
        <v>0</v>
      </c>
      <c r="AK54">
        <v>65.604401999999993</v>
      </c>
      <c r="AL54">
        <v>63.909187000000003</v>
      </c>
      <c r="AM54">
        <v>0</v>
      </c>
      <c r="AN54">
        <v>1.1493500000000001</v>
      </c>
      <c r="AO54">
        <v>0</v>
      </c>
      <c r="AP54">
        <v>3.7081110000000002</v>
      </c>
      <c r="AQ54">
        <v>0</v>
      </c>
      <c r="AR54">
        <v>31.957488000000001</v>
      </c>
      <c r="AS54">
        <v>36.560561999999997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8.0478939999999994</v>
      </c>
      <c r="AZ54">
        <v>0</v>
      </c>
      <c r="BA54">
        <v>5.1267529999999999</v>
      </c>
      <c r="BB54">
        <v>5.1700200000000001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2243.0837400000005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364.91804000000002</v>
      </c>
      <c r="L55">
        <v>178.006103</v>
      </c>
      <c r="M55">
        <v>93.649279000000007</v>
      </c>
      <c r="N55">
        <v>120.014262</v>
      </c>
      <c r="O55">
        <v>125.99673799999999</v>
      </c>
      <c r="P55">
        <v>144.72433799999999</v>
      </c>
      <c r="Q55">
        <v>11.296953</v>
      </c>
      <c r="R55">
        <v>30.222404999999998</v>
      </c>
      <c r="S55">
        <v>18.572492</v>
      </c>
      <c r="T55">
        <v>2.3336109999999999</v>
      </c>
      <c r="U55">
        <v>385.35693800000001</v>
      </c>
      <c r="V55">
        <v>20.06992</v>
      </c>
      <c r="W55">
        <v>34.649559000000004</v>
      </c>
      <c r="X55">
        <v>115.01608</v>
      </c>
      <c r="Y55">
        <v>0</v>
      </c>
      <c r="Z55">
        <v>6.2919200000000002</v>
      </c>
      <c r="AA55">
        <v>0</v>
      </c>
      <c r="AB55">
        <v>46.797483999999997</v>
      </c>
      <c r="AC55">
        <v>33.608676000000003</v>
      </c>
      <c r="AD55">
        <v>21.004010000000001</v>
      </c>
      <c r="AE55">
        <v>57.098345999999999</v>
      </c>
      <c r="AF55">
        <v>0</v>
      </c>
      <c r="AG55">
        <v>46.628272000000003</v>
      </c>
      <c r="AH55">
        <v>132.78794300000001</v>
      </c>
      <c r="AI55">
        <v>0</v>
      </c>
      <c r="AJ55">
        <v>0</v>
      </c>
      <c r="AK55">
        <v>65.604401999999993</v>
      </c>
      <c r="AL55">
        <v>63.909187000000003</v>
      </c>
      <c r="AM55">
        <v>0</v>
      </c>
      <c r="AN55">
        <v>1.1493500000000001</v>
      </c>
      <c r="AO55">
        <v>0</v>
      </c>
      <c r="AP55">
        <v>3.7081110000000002</v>
      </c>
      <c r="AQ55">
        <v>0</v>
      </c>
      <c r="AR55">
        <v>37.283735999999998</v>
      </c>
      <c r="AS55">
        <v>36.560561999999997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8.0478939999999994</v>
      </c>
      <c r="AZ55">
        <v>0</v>
      </c>
      <c r="BA55">
        <v>5.1267529999999999</v>
      </c>
      <c r="BB55">
        <v>5.1700200000000001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2234.9013880000002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413.16304000000002</v>
      </c>
      <c r="L56">
        <v>178.006103</v>
      </c>
      <c r="M56">
        <v>93.649279000000007</v>
      </c>
      <c r="N56">
        <v>120.014262</v>
      </c>
      <c r="O56">
        <v>125.99673799999999</v>
      </c>
      <c r="P56">
        <v>144.72433799999999</v>
      </c>
      <c r="Q56">
        <v>14.714725</v>
      </c>
      <c r="R56">
        <v>34.824399</v>
      </c>
      <c r="S56">
        <v>21.183029000000001</v>
      </c>
      <c r="T56">
        <v>2.3336109999999999</v>
      </c>
      <c r="U56">
        <v>385.35693800000001</v>
      </c>
      <c r="V56">
        <v>20.06992</v>
      </c>
      <c r="W56">
        <v>34.649559000000004</v>
      </c>
      <c r="X56">
        <v>115.01608</v>
      </c>
      <c r="Y56">
        <v>0</v>
      </c>
      <c r="Z56">
        <v>6.2919200000000002</v>
      </c>
      <c r="AA56">
        <v>0</v>
      </c>
      <c r="AB56">
        <v>46.797483999999997</v>
      </c>
      <c r="AC56">
        <v>33.608676000000003</v>
      </c>
      <c r="AD56">
        <v>21.004010000000001</v>
      </c>
      <c r="AE56">
        <v>57.098345999999999</v>
      </c>
      <c r="AF56">
        <v>0</v>
      </c>
      <c r="AG56">
        <v>46.628272000000003</v>
      </c>
      <c r="AH56">
        <v>132.78794300000001</v>
      </c>
      <c r="AI56">
        <v>0</v>
      </c>
      <c r="AJ56">
        <v>0</v>
      </c>
      <c r="AK56">
        <v>65.604401999999993</v>
      </c>
      <c r="AL56">
        <v>63.909187000000003</v>
      </c>
      <c r="AM56">
        <v>0</v>
      </c>
      <c r="AN56">
        <v>1.1493500000000001</v>
      </c>
      <c r="AO56">
        <v>0</v>
      </c>
      <c r="AP56">
        <v>3.7081110000000002</v>
      </c>
      <c r="AQ56">
        <v>0</v>
      </c>
      <c r="AR56">
        <v>37.283735999999998</v>
      </c>
      <c r="AS56">
        <v>36.560561999999997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8.0478939999999994</v>
      </c>
      <c r="AZ56">
        <v>0</v>
      </c>
      <c r="BA56">
        <v>5.1267529999999999</v>
      </c>
      <c r="BB56">
        <v>5.1700200000000001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2293.7766910000005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461.40804000000003</v>
      </c>
      <c r="L57">
        <v>173.60615899999999</v>
      </c>
      <c r="M57">
        <v>93.649279000000007</v>
      </c>
      <c r="N57">
        <v>120.014262</v>
      </c>
      <c r="O57">
        <v>125.99673799999999</v>
      </c>
      <c r="P57">
        <v>144.72433799999999</v>
      </c>
      <c r="Q57">
        <v>16.596568999999999</v>
      </c>
      <c r="R57">
        <v>42.893760999999998</v>
      </c>
      <c r="S57">
        <v>26.403813</v>
      </c>
      <c r="T57">
        <v>2.9813580000000002</v>
      </c>
      <c r="U57">
        <v>385.35693800000001</v>
      </c>
      <c r="V57">
        <v>20.06992</v>
      </c>
      <c r="W57">
        <v>34.649559000000004</v>
      </c>
      <c r="X57">
        <v>115.01608</v>
      </c>
      <c r="Y57">
        <v>0</v>
      </c>
      <c r="Z57">
        <v>6.2919200000000002</v>
      </c>
      <c r="AA57">
        <v>0</v>
      </c>
      <c r="AB57">
        <v>46.797483999999997</v>
      </c>
      <c r="AC57">
        <v>33.608676000000003</v>
      </c>
      <c r="AD57">
        <v>21.004010000000001</v>
      </c>
      <c r="AE57">
        <v>57.098345999999999</v>
      </c>
      <c r="AF57">
        <v>0</v>
      </c>
      <c r="AG57">
        <v>46.628272000000003</v>
      </c>
      <c r="AH57">
        <v>132.78794300000001</v>
      </c>
      <c r="AI57">
        <v>0</v>
      </c>
      <c r="AJ57">
        <v>0</v>
      </c>
      <c r="AK57">
        <v>65.604401999999993</v>
      </c>
      <c r="AL57">
        <v>76.590114999999997</v>
      </c>
      <c r="AM57">
        <v>0</v>
      </c>
      <c r="AN57">
        <v>1.1493500000000001</v>
      </c>
      <c r="AO57">
        <v>0</v>
      </c>
      <c r="AP57">
        <v>3.7081110000000002</v>
      </c>
      <c r="AQ57">
        <v>0</v>
      </c>
      <c r="AR57">
        <v>37.283735999999998</v>
      </c>
      <c r="AS57">
        <v>36.560561999999997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8.0478939999999994</v>
      </c>
      <c r="AZ57">
        <v>0</v>
      </c>
      <c r="BA57">
        <v>5.1267529999999999</v>
      </c>
      <c r="BB57">
        <v>5.1700200000000001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2366.1224119999997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520.57570799999996</v>
      </c>
      <c r="L58">
        <v>173.60615899999999</v>
      </c>
      <c r="M58">
        <v>93.649279000000007</v>
      </c>
      <c r="N58">
        <v>120.014262</v>
      </c>
      <c r="O58">
        <v>125.99673799999999</v>
      </c>
      <c r="P58">
        <v>144.72433799999999</v>
      </c>
      <c r="Q58">
        <v>16.596568999999999</v>
      </c>
      <c r="R58">
        <v>42.893760999999998</v>
      </c>
      <c r="S58">
        <v>26.403813</v>
      </c>
      <c r="T58">
        <v>2.981541</v>
      </c>
      <c r="U58">
        <v>385.35693800000001</v>
      </c>
      <c r="V58">
        <v>20.06992</v>
      </c>
      <c r="W58">
        <v>34.649559000000004</v>
      </c>
      <c r="X58">
        <v>115.01608</v>
      </c>
      <c r="Y58">
        <v>0</v>
      </c>
      <c r="Z58">
        <v>6.2919200000000002</v>
      </c>
      <c r="AA58">
        <v>0</v>
      </c>
      <c r="AB58">
        <v>46.797483999999997</v>
      </c>
      <c r="AC58">
        <v>33.608676000000003</v>
      </c>
      <c r="AD58">
        <v>21.004010000000001</v>
      </c>
      <c r="AE58">
        <v>57.098345999999999</v>
      </c>
      <c r="AF58">
        <v>0</v>
      </c>
      <c r="AG58">
        <v>46.628272000000003</v>
      </c>
      <c r="AH58">
        <v>132.78794300000001</v>
      </c>
      <c r="AI58">
        <v>0</v>
      </c>
      <c r="AJ58">
        <v>0</v>
      </c>
      <c r="AK58">
        <v>65.604401999999993</v>
      </c>
      <c r="AL58">
        <v>76.590114999999997</v>
      </c>
      <c r="AM58">
        <v>0</v>
      </c>
      <c r="AN58">
        <v>1.1493500000000001</v>
      </c>
      <c r="AO58">
        <v>0</v>
      </c>
      <c r="AP58">
        <v>3.7081110000000002</v>
      </c>
      <c r="AQ58">
        <v>0</v>
      </c>
      <c r="AR58">
        <v>31.957488000000001</v>
      </c>
      <c r="AS58">
        <v>36.560561999999997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8.0478939999999994</v>
      </c>
      <c r="AZ58">
        <v>0</v>
      </c>
      <c r="BA58">
        <v>5.1267529999999999</v>
      </c>
      <c r="BB58">
        <v>5.1700200000000001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2419.964015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618.57573000000002</v>
      </c>
      <c r="L59">
        <v>173.60615899999999</v>
      </c>
      <c r="M59">
        <v>93.649279000000007</v>
      </c>
      <c r="N59">
        <v>120.014262</v>
      </c>
      <c r="O59">
        <v>125.99673799999999</v>
      </c>
      <c r="P59">
        <v>144.72433799999999</v>
      </c>
      <c r="Q59">
        <v>18.180821999999999</v>
      </c>
      <c r="R59">
        <v>42.469205000000002</v>
      </c>
      <c r="S59">
        <v>26.14329</v>
      </c>
      <c r="T59">
        <v>2.981541</v>
      </c>
      <c r="U59">
        <v>385.35693800000001</v>
      </c>
      <c r="V59">
        <v>20.06992</v>
      </c>
      <c r="W59">
        <v>34.649559000000004</v>
      </c>
      <c r="X59">
        <v>115.01608</v>
      </c>
      <c r="Y59">
        <v>0</v>
      </c>
      <c r="Z59">
        <v>6.2919200000000002</v>
      </c>
      <c r="AA59">
        <v>0</v>
      </c>
      <c r="AB59">
        <v>46.797483999999997</v>
      </c>
      <c r="AC59">
        <v>33.608676000000003</v>
      </c>
      <c r="AD59">
        <v>21.004010000000001</v>
      </c>
      <c r="AE59">
        <v>57.098345999999999</v>
      </c>
      <c r="AF59">
        <v>0</v>
      </c>
      <c r="AG59">
        <v>46.628272000000003</v>
      </c>
      <c r="AH59">
        <v>132.78794300000001</v>
      </c>
      <c r="AI59">
        <v>0</v>
      </c>
      <c r="AJ59">
        <v>0</v>
      </c>
      <c r="AK59">
        <v>65.604401999999993</v>
      </c>
      <c r="AL59">
        <v>76.590114999999997</v>
      </c>
      <c r="AM59">
        <v>0</v>
      </c>
      <c r="AN59">
        <v>1.1493500000000001</v>
      </c>
      <c r="AO59">
        <v>0</v>
      </c>
      <c r="AP59">
        <v>3.7081110000000002</v>
      </c>
      <c r="AQ59">
        <v>0</v>
      </c>
      <c r="AR59">
        <v>31.957488000000001</v>
      </c>
      <c r="AS59">
        <v>36.560561999999997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8.0478939999999994</v>
      </c>
      <c r="AZ59">
        <v>0</v>
      </c>
      <c r="BA59">
        <v>5.1267529999999999</v>
      </c>
      <c r="BB59">
        <v>5.1700200000000001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2518.8632110000003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660.62196900000004</v>
      </c>
      <c r="L60">
        <v>211.13941800000001</v>
      </c>
      <c r="M60">
        <v>93.649279000000007</v>
      </c>
      <c r="N60">
        <v>120.014262</v>
      </c>
      <c r="O60">
        <v>125.99673799999999</v>
      </c>
      <c r="P60">
        <v>144.72433799999999</v>
      </c>
      <c r="Q60">
        <v>18.180935000000002</v>
      </c>
      <c r="R60">
        <v>42.469205000000002</v>
      </c>
      <c r="S60">
        <v>26.14329</v>
      </c>
      <c r="T60">
        <v>2.981541</v>
      </c>
      <c r="U60">
        <v>385.35693800000001</v>
      </c>
      <c r="V60">
        <v>16.11383</v>
      </c>
      <c r="W60">
        <v>34.649559000000004</v>
      </c>
      <c r="X60">
        <v>128.52467999999999</v>
      </c>
      <c r="Y60">
        <v>0</v>
      </c>
      <c r="Z60">
        <v>6.2919200000000002</v>
      </c>
      <c r="AA60">
        <v>0</v>
      </c>
      <c r="AB60">
        <v>46.797483999999997</v>
      </c>
      <c r="AC60">
        <v>33.608676000000003</v>
      </c>
      <c r="AD60">
        <v>21.004010000000001</v>
      </c>
      <c r="AE60">
        <v>57.098345999999999</v>
      </c>
      <c r="AF60">
        <v>0</v>
      </c>
      <c r="AG60">
        <v>46.628272000000003</v>
      </c>
      <c r="AH60">
        <v>150.528842</v>
      </c>
      <c r="AI60">
        <v>0</v>
      </c>
      <c r="AJ60">
        <v>0</v>
      </c>
      <c r="AK60">
        <v>65.604401999999993</v>
      </c>
      <c r="AL60">
        <v>76.590114999999997</v>
      </c>
      <c r="AM60">
        <v>0</v>
      </c>
      <c r="AN60">
        <v>1.1493500000000001</v>
      </c>
      <c r="AO60">
        <v>0</v>
      </c>
      <c r="AP60">
        <v>3.7081110000000002</v>
      </c>
      <c r="AQ60">
        <v>0</v>
      </c>
      <c r="AR60">
        <v>31.957488000000001</v>
      </c>
      <c r="AS60">
        <v>36.560561999999997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8.0478939999999994</v>
      </c>
      <c r="AZ60">
        <v>0</v>
      </c>
      <c r="BA60">
        <v>5.8103210000000001</v>
      </c>
      <c r="BB60">
        <v>5.1700200000000001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2626.4197990000007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660.62196900000004</v>
      </c>
      <c r="L61">
        <v>311.653051</v>
      </c>
      <c r="M61">
        <v>93.649279000000007</v>
      </c>
      <c r="N61">
        <v>120.014262</v>
      </c>
      <c r="O61">
        <v>125.99673799999999</v>
      </c>
      <c r="P61">
        <v>144.72433799999999</v>
      </c>
      <c r="Q61">
        <v>21.631610999999999</v>
      </c>
      <c r="R61">
        <v>42.469205000000002</v>
      </c>
      <c r="S61">
        <v>26.14329</v>
      </c>
      <c r="T61">
        <v>2.981541</v>
      </c>
      <c r="U61">
        <v>385.35693800000001</v>
      </c>
      <c r="V61">
        <v>16.11383</v>
      </c>
      <c r="W61">
        <v>34.275950000000002</v>
      </c>
      <c r="X61">
        <v>127.13927700000001</v>
      </c>
      <c r="Y61">
        <v>0</v>
      </c>
      <c r="Z61">
        <v>6.2919200000000002</v>
      </c>
      <c r="AA61">
        <v>0</v>
      </c>
      <c r="AB61">
        <v>46.797483999999997</v>
      </c>
      <c r="AC61">
        <v>22.406766000000001</v>
      </c>
      <c r="AD61">
        <v>21.004010000000001</v>
      </c>
      <c r="AE61">
        <v>57.098345999999999</v>
      </c>
      <c r="AF61">
        <v>0</v>
      </c>
      <c r="AG61">
        <v>46.628272000000003</v>
      </c>
      <c r="AH61">
        <v>150.528842</v>
      </c>
      <c r="AI61">
        <v>0</v>
      </c>
      <c r="AJ61">
        <v>0</v>
      </c>
      <c r="AK61">
        <v>65.604401999999993</v>
      </c>
      <c r="AL61">
        <v>76.590114999999997</v>
      </c>
      <c r="AM61">
        <v>0</v>
      </c>
      <c r="AN61">
        <v>1.1493500000000001</v>
      </c>
      <c r="AO61">
        <v>0</v>
      </c>
      <c r="AP61">
        <v>6.1801839999999997</v>
      </c>
      <c r="AQ61">
        <v>0</v>
      </c>
      <c r="AR61">
        <v>31.957488000000001</v>
      </c>
      <c r="AS61">
        <v>36.560561999999997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8.0478939999999994</v>
      </c>
      <c r="AZ61">
        <v>0</v>
      </c>
      <c r="BA61">
        <v>5.8103210000000001</v>
      </c>
      <c r="BB61">
        <v>5.1700200000000001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2719.8952590000013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664.54201699999999</v>
      </c>
      <c r="L62">
        <v>422.21129300000001</v>
      </c>
      <c r="M62">
        <v>93.649279000000007</v>
      </c>
      <c r="N62">
        <v>120.014262</v>
      </c>
      <c r="O62">
        <v>125.99673799999999</v>
      </c>
      <c r="P62">
        <v>144.72433799999999</v>
      </c>
      <c r="Q62">
        <v>21.631610999999999</v>
      </c>
      <c r="R62">
        <v>42.469205000000002</v>
      </c>
      <c r="S62">
        <v>26.14329</v>
      </c>
      <c r="T62">
        <v>2.981541</v>
      </c>
      <c r="U62">
        <v>385.35693800000001</v>
      </c>
      <c r="V62">
        <v>16.11383</v>
      </c>
      <c r="W62">
        <v>34.648142999999997</v>
      </c>
      <c r="X62">
        <v>141.08922200000001</v>
      </c>
      <c r="Y62">
        <v>0</v>
      </c>
      <c r="Z62">
        <v>6.2919200000000002</v>
      </c>
      <c r="AA62">
        <v>0</v>
      </c>
      <c r="AB62">
        <v>46.797483999999997</v>
      </c>
      <c r="AC62">
        <v>22.406766000000001</v>
      </c>
      <c r="AD62">
        <v>21.004010000000001</v>
      </c>
      <c r="AE62">
        <v>57.098345999999999</v>
      </c>
      <c r="AF62">
        <v>0</v>
      </c>
      <c r="AG62">
        <v>46.628272000000003</v>
      </c>
      <c r="AH62">
        <v>150.528842</v>
      </c>
      <c r="AI62">
        <v>0</v>
      </c>
      <c r="AJ62">
        <v>0</v>
      </c>
      <c r="AK62">
        <v>65.604401999999993</v>
      </c>
      <c r="AL62">
        <v>76.590114999999997</v>
      </c>
      <c r="AM62">
        <v>0</v>
      </c>
      <c r="AN62">
        <v>1.1493500000000001</v>
      </c>
      <c r="AO62">
        <v>0</v>
      </c>
      <c r="AP62">
        <v>6.1801839999999997</v>
      </c>
      <c r="AQ62">
        <v>0</v>
      </c>
      <c r="AR62">
        <v>31.957488000000001</v>
      </c>
      <c r="AS62">
        <v>36.560561999999997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8.0478939999999994</v>
      </c>
      <c r="AZ62">
        <v>0</v>
      </c>
      <c r="BA62">
        <v>5.8103210000000001</v>
      </c>
      <c r="BB62">
        <v>5.1700200000000001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2848.6956870000008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660.62196900000004</v>
      </c>
      <c r="L63">
        <v>317.21087499999999</v>
      </c>
      <c r="M63">
        <v>93.649279000000007</v>
      </c>
      <c r="N63">
        <v>120.014262</v>
      </c>
      <c r="O63">
        <v>125.99673799999999</v>
      </c>
      <c r="P63">
        <v>144.72433799999999</v>
      </c>
      <c r="Q63">
        <v>21.631610999999999</v>
      </c>
      <c r="R63">
        <v>42.893760999999998</v>
      </c>
      <c r="S63">
        <v>26.403813</v>
      </c>
      <c r="T63">
        <v>2.981541</v>
      </c>
      <c r="U63">
        <v>385.35693800000001</v>
      </c>
      <c r="V63">
        <v>16.11383</v>
      </c>
      <c r="W63">
        <v>34.275950000000002</v>
      </c>
      <c r="X63">
        <v>141.08922200000001</v>
      </c>
      <c r="Y63">
        <v>0</v>
      </c>
      <c r="Z63">
        <v>0</v>
      </c>
      <c r="AA63">
        <v>13.556227</v>
      </c>
      <c r="AB63">
        <v>46.797483999999997</v>
      </c>
      <c r="AC63">
        <v>22.406766000000001</v>
      </c>
      <c r="AD63">
        <v>21.004010000000001</v>
      </c>
      <c r="AE63">
        <v>57.098345999999999</v>
      </c>
      <c r="AF63">
        <v>0</v>
      </c>
      <c r="AG63">
        <v>46.628272000000003</v>
      </c>
      <c r="AH63">
        <v>150.528842</v>
      </c>
      <c r="AI63">
        <v>0</v>
      </c>
      <c r="AJ63">
        <v>0</v>
      </c>
      <c r="AK63">
        <v>65.604401999999993</v>
      </c>
      <c r="AL63">
        <v>76.590114999999997</v>
      </c>
      <c r="AM63">
        <v>0</v>
      </c>
      <c r="AN63">
        <v>1.1493500000000001</v>
      </c>
      <c r="AO63">
        <v>0</v>
      </c>
      <c r="AP63">
        <v>6.1801839999999997</v>
      </c>
      <c r="AQ63">
        <v>0</v>
      </c>
      <c r="AR63">
        <v>31.957488000000001</v>
      </c>
      <c r="AS63">
        <v>36.560561999999997</v>
      </c>
      <c r="AT63">
        <v>19.299737</v>
      </c>
      <c r="AU63">
        <v>0</v>
      </c>
      <c r="AV63">
        <v>0</v>
      </c>
      <c r="AW63">
        <v>0</v>
      </c>
      <c r="AX63">
        <v>0</v>
      </c>
      <c r="AY63">
        <v>8.0478939999999994</v>
      </c>
      <c r="AZ63">
        <v>1.807931</v>
      </c>
      <c r="BA63">
        <v>5.8103210000000001</v>
      </c>
      <c r="BB63">
        <v>5.1700200000000001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2749.1620780000003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664.54201699999999</v>
      </c>
      <c r="L64">
        <v>220.325266</v>
      </c>
      <c r="M64">
        <v>93.649279000000007</v>
      </c>
      <c r="N64">
        <v>120.014262</v>
      </c>
      <c r="O64">
        <v>125.99673799999999</v>
      </c>
      <c r="P64">
        <v>144.72433799999999</v>
      </c>
      <c r="Q64">
        <v>18.180935000000002</v>
      </c>
      <c r="R64">
        <v>42.469205000000002</v>
      </c>
      <c r="S64">
        <v>26.14329</v>
      </c>
      <c r="T64">
        <v>2.981541</v>
      </c>
      <c r="U64">
        <v>385.35693800000001</v>
      </c>
      <c r="V64">
        <v>16.11383</v>
      </c>
      <c r="W64">
        <v>34.275950000000002</v>
      </c>
      <c r="X64">
        <v>141.08922200000001</v>
      </c>
      <c r="Y64">
        <v>0</v>
      </c>
      <c r="Z64">
        <v>0</v>
      </c>
      <c r="AA64">
        <v>13.556227</v>
      </c>
      <c r="AB64">
        <v>46.797483999999997</v>
      </c>
      <c r="AC64">
        <v>22.406766000000001</v>
      </c>
      <c r="AD64">
        <v>21.004010000000001</v>
      </c>
      <c r="AE64">
        <v>57.098345999999999</v>
      </c>
      <c r="AF64">
        <v>0</v>
      </c>
      <c r="AG64">
        <v>46.628272000000003</v>
      </c>
      <c r="AH64">
        <v>150.528842</v>
      </c>
      <c r="AI64">
        <v>0</v>
      </c>
      <c r="AJ64">
        <v>0</v>
      </c>
      <c r="AK64">
        <v>65.604401999999993</v>
      </c>
      <c r="AL64">
        <v>76.590114999999997</v>
      </c>
      <c r="AM64">
        <v>0</v>
      </c>
      <c r="AN64">
        <v>1.1493500000000001</v>
      </c>
      <c r="AO64">
        <v>0</v>
      </c>
      <c r="AP64">
        <v>6.1801839999999997</v>
      </c>
      <c r="AQ64">
        <v>0</v>
      </c>
      <c r="AR64">
        <v>31.957488000000001</v>
      </c>
      <c r="AS64">
        <v>36.560561999999997</v>
      </c>
      <c r="AT64">
        <v>19.299737</v>
      </c>
      <c r="AU64">
        <v>0</v>
      </c>
      <c r="AV64">
        <v>0</v>
      </c>
      <c r="AW64">
        <v>0</v>
      </c>
      <c r="AX64">
        <v>0</v>
      </c>
      <c r="AY64">
        <v>8.0478939999999994</v>
      </c>
      <c r="AZ64">
        <v>3.6158610000000002</v>
      </c>
      <c r="BA64">
        <v>5.8103210000000001</v>
      </c>
      <c r="BB64">
        <v>5.1700200000000001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2653.8686920000009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664.54201699999999</v>
      </c>
      <c r="L65">
        <v>209.34470400000001</v>
      </c>
      <c r="M65">
        <v>93.649279000000007</v>
      </c>
      <c r="N65">
        <v>120.014262</v>
      </c>
      <c r="O65">
        <v>125.99673799999999</v>
      </c>
      <c r="P65">
        <v>144.72433799999999</v>
      </c>
      <c r="Q65">
        <v>18.180935000000002</v>
      </c>
      <c r="R65">
        <v>42.469205000000002</v>
      </c>
      <c r="S65">
        <v>26.14329</v>
      </c>
      <c r="T65">
        <v>2.981541</v>
      </c>
      <c r="U65">
        <v>385.35693800000001</v>
      </c>
      <c r="V65">
        <v>16.11383</v>
      </c>
      <c r="W65">
        <v>34.275950000000002</v>
      </c>
      <c r="X65">
        <v>141.08922200000001</v>
      </c>
      <c r="Y65">
        <v>0</v>
      </c>
      <c r="Z65">
        <v>0</v>
      </c>
      <c r="AA65">
        <v>13.556227</v>
      </c>
      <c r="AB65">
        <v>46.797483999999997</v>
      </c>
      <c r="AC65">
        <v>22.406766000000001</v>
      </c>
      <c r="AD65">
        <v>21.004010000000001</v>
      </c>
      <c r="AE65">
        <v>57.098345999999999</v>
      </c>
      <c r="AF65">
        <v>0</v>
      </c>
      <c r="AG65">
        <v>46.628272000000003</v>
      </c>
      <c r="AH65">
        <v>150.528842</v>
      </c>
      <c r="AI65">
        <v>0</v>
      </c>
      <c r="AJ65">
        <v>0</v>
      </c>
      <c r="AK65">
        <v>65.604401999999993</v>
      </c>
      <c r="AL65">
        <v>76.590114999999997</v>
      </c>
      <c r="AM65">
        <v>0</v>
      </c>
      <c r="AN65">
        <v>1.1493500000000001</v>
      </c>
      <c r="AO65">
        <v>0</v>
      </c>
      <c r="AP65">
        <v>6.1801839999999997</v>
      </c>
      <c r="AQ65">
        <v>0</v>
      </c>
      <c r="AR65">
        <v>31.957488000000001</v>
      </c>
      <c r="AS65">
        <v>36.560561999999997</v>
      </c>
      <c r="AT65">
        <v>19.299737</v>
      </c>
      <c r="AU65">
        <v>0</v>
      </c>
      <c r="AV65">
        <v>0</v>
      </c>
      <c r="AW65">
        <v>0</v>
      </c>
      <c r="AX65">
        <v>0</v>
      </c>
      <c r="AY65">
        <v>8.0478939999999994</v>
      </c>
      <c r="AZ65">
        <v>5.4237929999999999</v>
      </c>
      <c r="BA65">
        <v>5.8103210000000001</v>
      </c>
      <c r="BB65">
        <v>5.1700200000000001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2644.6960620000004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664.54201699999999</v>
      </c>
      <c r="L66">
        <v>209.34470400000001</v>
      </c>
      <c r="M66">
        <v>93.649279000000007</v>
      </c>
      <c r="N66">
        <v>120.014262</v>
      </c>
      <c r="O66">
        <v>125.99673799999999</v>
      </c>
      <c r="P66">
        <v>144.72433799999999</v>
      </c>
      <c r="Q66">
        <v>18.180935000000002</v>
      </c>
      <c r="R66">
        <v>42.469205000000002</v>
      </c>
      <c r="S66">
        <v>26.14329</v>
      </c>
      <c r="T66">
        <v>2.981541</v>
      </c>
      <c r="U66">
        <v>385.35693800000001</v>
      </c>
      <c r="V66">
        <v>16.11383</v>
      </c>
      <c r="W66">
        <v>34.275950000000002</v>
      </c>
      <c r="X66">
        <v>141.08922200000001</v>
      </c>
      <c r="Y66">
        <v>0</v>
      </c>
      <c r="Z66">
        <v>0</v>
      </c>
      <c r="AA66">
        <v>27.112455000000001</v>
      </c>
      <c r="AB66">
        <v>46.797483999999997</v>
      </c>
      <c r="AC66">
        <v>22.406766000000001</v>
      </c>
      <c r="AD66">
        <v>21.004010000000001</v>
      </c>
      <c r="AE66">
        <v>57.098345999999999</v>
      </c>
      <c r="AF66">
        <v>0</v>
      </c>
      <c r="AG66">
        <v>46.628272000000003</v>
      </c>
      <c r="AH66">
        <v>150.528842</v>
      </c>
      <c r="AI66">
        <v>0</v>
      </c>
      <c r="AJ66">
        <v>0</v>
      </c>
      <c r="AK66">
        <v>65.604401999999993</v>
      </c>
      <c r="AL66">
        <v>76.590114999999997</v>
      </c>
      <c r="AM66">
        <v>0</v>
      </c>
      <c r="AN66">
        <v>1.1493500000000001</v>
      </c>
      <c r="AO66">
        <v>0</v>
      </c>
      <c r="AP66">
        <v>6.1801839999999997</v>
      </c>
      <c r="AQ66">
        <v>0</v>
      </c>
      <c r="AR66">
        <v>31.957488000000001</v>
      </c>
      <c r="AS66">
        <v>36.560561999999997</v>
      </c>
      <c r="AT66">
        <v>19.299737</v>
      </c>
      <c r="AU66">
        <v>0</v>
      </c>
      <c r="AV66">
        <v>0</v>
      </c>
      <c r="AW66">
        <v>0</v>
      </c>
      <c r="AX66">
        <v>0</v>
      </c>
      <c r="AY66">
        <v>8.0478939999999994</v>
      </c>
      <c r="AZ66">
        <v>5.4237929999999999</v>
      </c>
      <c r="BA66">
        <v>5.8103210000000001</v>
      </c>
      <c r="BB66">
        <v>5.1700200000000001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2658.2522900000004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646.02862900000002</v>
      </c>
      <c r="L67">
        <v>181.41084900000001</v>
      </c>
      <c r="M67">
        <v>93.649279000000007</v>
      </c>
      <c r="N67">
        <v>120.014262</v>
      </c>
      <c r="O67">
        <v>125.99673799999999</v>
      </c>
      <c r="P67">
        <v>144.72433799999999</v>
      </c>
      <c r="Q67">
        <v>21.571975999999999</v>
      </c>
      <c r="R67">
        <v>42.469205000000002</v>
      </c>
      <c r="S67">
        <v>26.14329</v>
      </c>
      <c r="T67">
        <v>2.981541</v>
      </c>
      <c r="U67">
        <v>385.35693800000001</v>
      </c>
      <c r="V67">
        <v>16.11383</v>
      </c>
      <c r="W67">
        <v>34.649559000000004</v>
      </c>
      <c r="X67">
        <v>118.868123</v>
      </c>
      <c r="Y67">
        <v>0</v>
      </c>
      <c r="Z67">
        <v>0</v>
      </c>
      <c r="AA67">
        <v>27.112455000000001</v>
      </c>
      <c r="AB67">
        <v>46.797483999999997</v>
      </c>
      <c r="AC67">
        <v>22.406766000000001</v>
      </c>
      <c r="AD67">
        <v>21.004010000000001</v>
      </c>
      <c r="AE67">
        <v>57.098345999999999</v>
      </c>
      <c r="AF67">
        <v>0</v>
      </c>
      <c r="AG67">
        <v>46.628272000000003</v>
      </c>
      <c r="AH67">
        <v>150.528842</v>
      </c>
      <c r="AI67">
        <v>0</v>
      </c>
      <c r="AJ67">
        <v>0</v>
      </c>
      <c r="AK67">
        <v>65.604401999999993</v>
      </c>
      <c r="AL67">
        <v>76.590114999999997</v>
      </c>
      <c r="AM67">
        <v>0</v>
      </c>
      <c r="AN67">
        <v>1.1493500000000001</v>
      </c>
      <c r="AO67">
        <v>0</v>
      </c>
      <c r="AP67">
        <v>6.1801839999999997</v>
      </c>
      <c r="AQ67">
        <v>0</v>
      </c>
      <c r="AR67">
        <v>34.087986999999998</v>
      </c>
      <c r="AS67">
        <v>36.560561999999997</v>
      </c>
      <c r="AT67">
        <v>19.299737</v>
      </c>
      <c r="AU67">
        <v>0</v>
      </c>
      <c r="AV67">
        <v>0</v>
      </c>
      <c r="AW67">
        <v>0</v>
      </c>
      <c r="AX67">
        <v>0</v>
      </c>
      <c r="AY67">
        <v>8.0478939999999994</v>
      </c>
      <c r="AZ67">
        <v>5.4237929999999999</v>
      </c>
      <c r="BA67">
        <v>5.8103210000000001</v>
      </c>
      <c r="BB67">
        <v>5.1700200000000001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2595.4790969999995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646.02862900000002</v>
      </c>
      <c r="L68">
        <v>181.41084900000001</v>
      </c>
      <c r="M68">
        <v>93.649279000000007</v>
      </c>
      <c r="N68">
        <v>120.014262</v>
      </c>
      <c r="O68">
        <v>125.99673799999999</v>
      </c>
      <c r="P68">
        <v>144.72433799999999</v>
      </c>
      <c r="Q68">
        <v>21.631610999999999</v>
      </c>
      <c r="R68">
        <v>42.469205000000002</v>
      </c>
      <c r="S68">
        <v>26.14329</v>
      </c>
      <c r="T68">
        <v>2.981541</v>
      </c>
      <c r="U68">
        <v>385.35693800000001</v>
      </c>
      <c r="V68">
        <v>16.11383</v>
      </c>
      <c r="W68">
        <v>34.649559000000004</v>
      </c>
      <c r="X68">
        <v>118.87568</v>
      </c>
      <c r="Y68">
        <v>0</v>
      </c>
      <c r="Z68">
        <v>0</v>
      </c>
      <c r="AA68">
        <v>40.668681999999997</v>
      </c>
      <c r="AB68">
        <v>46.797483999999997</v>
      </c>
      <c r="AC68">
        <v>22.406766000000001</v>
      </c>
      <c r="AD68">
        <v>21.004010000000001</v>
      </c>
      <c r="AE68">
        <v>57.098345999999999</v>
      </c>
      <c r="AF68">
        <v>0</v>
      </c>
      <c r="AG68">
        <v>46.628272000000003</v>
      </c>
      <c r="AH68">
        <v>150.528842</v>
      </c>
      <c r="AI68">
        <v>0</v>
      </c>
      <c r="AJ68">
        <v>0</v>
      </c>
      <c r="AK68">
        <v>65.604401999999993</v>
      </c>
      <c r="AL68">
        <v>76.590114999999997</v>
      </c>
      <c r="AM68">
        <v>0</v>
      </c>
      <c r="AN68">
        <v>1.1493500000000001</v>
      </c>
      <c r="AO68">
        <v>0</v>
      </c>
      <c r="AP68">
        <v>6.1801839999999997</v>
      </c>
      <c r="AQ68">
        <v>0</v>
      </c>
      <c r="AR68">
        <v>34.087986999999998</v>
      </c>
      <c r="AS68">
        <v>36.560561999999997</v>
      </c>
      <c r="AT68">
        <v>19.299737</v>
      </c>
      <c r="AU68">
        <v>0</v>
      </c>
      <c r="AV68">
        <v>0</v>
      </c>
      <c r="AW68">
        <v>0</v>
      </c>
      <c r="AX68">
        <v>0</v>
      </c>
      <c r="AY68">
        <v>8.0478939999999994</v>
      </c>
      <c r="AZ68">
        <v>6.1017659999999996</v>
      </c>
      <c r="BA68">
        <v>5.8103210000000001</v>
      </c>
      <c r="BB68">
        <v>5.1700200000000001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2609.7804890000002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614.89140199999997</v>
      </c>
      <c r="L69">
        <v>196.879547</v>
      </c>
      <c r="M69">
        <v>93.649279000000007</v>
      </c>
      <c r="N69">
        <v>120.014262</v>
      </c>
      <c r="O69">
        <v>125.99673799999999</v>
      </c>
      <c r="P69">
        <v>144.72433799999999</v>
      </c>
      <c r="Q69">
        <v>18.074795999999999</v>
      </c>
      <c r="R69">
        <v>42.469205000000002</v>
      </c>
      <c r="S69">
        <v>26.14329</v>
      </c>
      <c r="T69">
        <v>2.981541</v>
      </c>
      <c r="U69">
        <v>385.35693800000001</v>
      </c>
      <c r="V69">
        <v>15.936674</v>
      </c>
      <c r="W69">
        <v>33.677712</v>
      </c>
      <c r="X69">
        <v>138.60942900000001</v>
      </c>
      <c r="Y69">
        <v>0</v>
      </c>
      <c r="Z69">
        <v>0</v>
      </c>
      <c r="AA69">
        <v>40.668681999999997</v>
      </c>
      <c r="AB69">
        <v>35.524405999999999</v>
      </c>
      <c r="AC69">
        <v>22.406766000000001</v>
      </c>
      <c r="AD69">
        <v>21.004010000000001</v>
      </c>
      <c r="AE69">
        <v>57.098345999999999</v>
      </c>
      <c r="AF69">
        <v>0</v>
      </c>
      <c r="AG69">
        <v>46.628272000000003</v>
      </c>
      <c r="AH69">
        <v>150.528842</v>
      </c>
      <c r="AI69">
        <v>0</v>
      </c>
      <c r="AJ69">
        <v>0</v>
      </c>
      <c r="AK69">
        <v>65.604401999999993</v>
      </c>
      <c r="AL69">
        <v>76.590114999999997</v>
      </c>
      <c r="AM69">
        <v>0</v>
      </c>
      <c r="AN69">
        <v>1.1493500000000001</v>
      </c>
      <c r="AO69">
        <v>0</v>
      </c>
      <c r="AP69">
        <v>6.1801839999999997</v>
      </c>
      <c r="AQ69">
        <v>0</v>
      </c>
      <c r="AR69">
        <v>34.087986999999998</v>
      </c>
      <c r="AS69">
        <v>36.560561999999997</v>
      </c>
      <c r="AT69">
        <v>19.299737</v>
      </c>
      <c r="AU69">
        <v>0</v>
      </c>
      <c r="AV69">
        <v>0</v>
      </c>
      <c r="AW69">
        <v>0</v>
      </c>
      <c r="AX69">
        <v>0</v>
      </c>
      <c r="AY69">
        <v>8.0478939999999994</v>
      </c>
      <c r="AZ69">
        <v>6.7119429999999998</v>
      </c>
      <c r="BA69">
        <v>5.8103210000000001</v>
      </c>
      <c r="BB69">
        <v>5.1700200000000001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2598.4769899999997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566.64640199999997</v>
      </c>
      <c r="L70">
        <v>173.60615899999999</v>
      </c>
      <c r="M70">
        <v>93.649279000000007</v>
      </c>
      <c r="N70">
        <v>120.014262</v>
      </c>
      <c r="O70">
        <v>125.99673799999999</v>
      </c>
      <c r="P70">
        <v>144.72433799999999</v>
      </c>
      <c r="Q70">
        <v>18.074795999999999</v>
      </c>
      <c r="R70">
        <v>42.469205000000002</v>
      </c>
      <c r="S70">
        <v>26.14329</v>
      </c>
      <c r="T70">
        <v>2.981541</v>
      </c>
      <c r="U70">
        <v>385.35693800000001</v>
      </c>
      <c r="V70">
        <v>15.936674</v>
      </c>
      <c r="W70">
        <v>33.677712</v>
      </c>
      <c r="X70">
        <v>138.60942900000001</v>
      </c>
      <c r="Y70">
        <v>0</v>
      </c>
      <c r="Z70">
        <v>0</v>
      </c>
      <c r="AA70">
        <v>40.668681999999997</v>
      </c>
      <c r="AB70">
        <v>35.524405999999999</v>
      </c>
      <c r="AC70">
        <v>22.406766000000001</v>
      </c>
      <c r="AD70">
        <v>21.004010000000001</v>
      </c>
      <c r="AE70">
        <v>57.098345999999999</v>
      </c>
      <c r="AF70">
        <v>0</v>
      </c>
      <c r="AG70">
        <v>46.628272000000003</v>
      </c>
      <c r="AH70">
        <v>150.528842</v>
      </c>
      <c r="AI70">
        <v>0</v>
      </c>
      <c r="AJ70">
        <v>0</v>
      </c>
      <c r="AK70">
        <v>65.604401999999993</v>
      </c>
      <c r="AL70">
        <v>76.590114999999997</v>
      </c>
      <c r="AM70">
        <v>0</v>
      </c>
      <c r="AN70">
        <v>1.1493500000000001</v>
      </c>
      <c r="AO70">
        <v>0</v>
      </c>
      <c r="AP70">
        <v>6.1801839999999997</v>
      </c>
      <c r="AQ70">
        <v>0</v>
      </c>
      <c r="AR70">
        <v>34.087986999999998</v>
      </c>
      <c r="AS70">
        <v>36.560561999999997</v>
      </c>
      <c r="AT70">
        <v>19.299737</v>
      </c>
      <c r="AU70">
        <v>0</v>
      </c>
      <c r="AV70">
        <v>0</v>
      </c>
      <c r="AW70">
        <v>0</v>
      </c>
      <c r="AX70">
        <v>0</v>
      </c>
      <c r="AY70">
        <v>8.0478939999999994</v>
      </c>
      <c r="AZ70">
        <v>6.7119429999999998</v>
      </c>
      <c r="BA70">
        <v>5.8103210000000001</v>
      </c>
      <c r="BB70">
        <v>5.1700200000000001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2526.9586019999997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494.27890200000002</v>
      </c>
      <c r="L71">
        <v>173.68199999999999</v>
      </c>
      <c r="M71">
        <v>93.649279000000007</v>
      </c>
      <c r="N71">
        <v>120.014262</v>
      </c>
      <c r="O71">
        <v>125.99673799999999</v>
      </c>
      <c r="P71">
        <v>144.72433799999999</v>
      </c>
      <c r="Q71">
        <v>18.074795999999999</v>
      </c>
      <c r="R71">
        <v>42.469205000000002</v>
      </c>
      <c r="S71">
        <v>26.14329</v>
      </c>
      <c r="T71">
        <v>2.981541</v>
      </c>
      <c r="U71">
        <v>385.35693800000001</v>
      </c>
      <c r="V71">
        <v>19.856290999999999</v>
      </c>
      <c r="W71">
        <v>41.534796</v>
      </c>
      <c r="X71">
        <v>138.60942900000001</v>
      </c>
      <c r="Y71">
        <v>0</v>
      </c>
      <c r="Z71">
        <v>6.2919200000000002</v>
      </c>
      <c r="AA71">
        <v>40.668681999999997</v>
      </c>
      <c r="AB71">
        <v>35.524405999999999</v>
      </c>
      <c r="AC71">
        <v>22.406766000000001</v>
      </c>
      <c r="AD71">
        <v>21.004010000000001</v>
      </c>
      <c r="AE71">
        <v>57.098345999999999</v>
      </c>
      <c r="AF71">
        <v>0</v>
      </c>
      <c r="AG71">
        <v>46.628272000000003</v>
      </c>
      <c r="AH71">
        <v>150.528842</v>
      </c>
      <c r="AI71">
        <v>4.1221410000000001</v>
      </c>
      <c r="AJ71">
        <v>0</v>
      </c>
      <c r="AK71">
        <v>65.604401999999993</v>
      </c>
      <c r="AL71">
        <v>76.590114999999997</v>
      </c>
      <c r="AM71">
        <v>0</v>
      </c>
      <c r="AN71">
        <v>1.1493500000000001</v>
      </c>
      <c r="AO71">
        <v>0</v>
      </c>
      <c r="AP71">
        <v>6.1801839999999997</v>
      </c>
      <c r="AQ71">
        <v>0</v>
      </c>
      <c r="AR71">
        <v>40.479484999999997</v>
      </c>
      <c r="AS71">
        <v>36.560561999999997</v>
      </c>
      <c r="AT71">
        <v>19.299737</v>
      </c>
      <c r="AU71">
        <v>0</v>
      </c>
      <c r="AV71">
        <v>0</v>
      </c>
      <c r="AW71">
        <v>0</v>
      </c>
      <c r="AX71">
        <v>0</v>
      </c>
      <c r="AY71">
        <v>8.0478939999999994</v>
      </c>
      <c r="AZ71">
        <v>6.7119429999999998</v>
      </c>
      <c r="BA71">
        <v>5.8103210000000001</v>
      </c>
      <c r="BB71">
        <v>5.1700200000000001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2483.2492029999994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494.27890200000002</v>
      </c>
      <c r="L72">
        <v>173.68199999999999</v>
      </c>
      <c r="M72">
        <v>93.649279000000007</v>
      </c>
      <c r="N72">
        <v>120.014262</v>
      </c>
      <c r="O72">
        <v>125.99673799999999</v>
      </c>
      <c r="P72">
        <v>144.72433799999999</v>
      </c>
      <c r="Q72">
        <v>18.074795999999999</v>
      </c>
      <c r="R72">
        <v>42.469205000000002</v>
      </c>
      <c r="S72">
        <v>26.14329</v>
      </c>
      <c r="T72">
        <v>2.981541</v>
      </c>
      <c r="U72">
        <v>385.35693800000001</v>
      </c>
      <c r="V72">
        <v>19.856290999999999</v>
      </c>
      <c r="W72">
        <v>41.534796</v>
      </c>
      <c r="X72">
        <v>138.60942900000001</v>
      </c>
      <c r="Y72">
        <v>0</v>
      </c>
      <c r="Z72">
        <v>6.2919200000000002</v>
      </c>
      <c r="AA72">
        <v>40.668681999999997</v>
      </c>
      <c r="AB72">
        <v>35.524405999999999</v>
      </c>
      <c r="AC72">
        <v>22.406766000000001</v>
      </c>
      <c r="AD72">
        <v>21.004010000000001</v>
      </c>
      <c r="AE72">
        <v>57.098345999999999</v>
      </c>
      <c r="AF72">
        <v>0</v>
      </c>
      <c r="AG72">
        <v>46.628272000000003</v>
      </c>
      <c r="AH72">
        <v>139.776782</v>
      </c>
      <c r="AI72">
        <v>4.1221410000000001</v>
      </c>
      <c r="AJ72">
        <v>0</v>
      </c>
      <c r="AK72">
        <v>65.604401999999993</v>
      </c>
      <c r="AL72">
        <v>76.590114999999997</v>
      </c>
      <c r="AM72">
        <v>0</v>
      </c>
      <c r="AN72">
        <v>1.1493500000000001</v>
      </c>
      <c r="AO72">
        <v>0</v>
      </c>
      <c r="AP72">
        <v>6.1801839999999997</v>
      </c>
      <c r="AQ72">
        <v>0</v>
      </c>
      <c r="AR72">
        <v>40.479484999999997</v>
      </c>
      <c r="AS72">
        <v>36.560561999999997</v>
      </c>
      <c r="AT72">
        <v>19.299737</v>
      </c>
      <c r="AU72">
        <v>0</v>
      </c>
      <c r="AV72">
        <v>0</v>
      </c>
      <c r="AW72">
        <v>0</v>
      </c>
      <c r="AX72">
        <v>0</v>
      </c>
      <c r="AY72">
        <v>8.0478939999999994</v>
      </c>
      <c r="AZ72">
        <v>6.7119429999999998</v>
      </c>
      <c r="BA72">
        <v>5.3942360000000003</v>
      </c>
      <c r="BB72">
        <v>5.1700200000000001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2472.0810579999993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474.98090200000001</v>
      </c>
      <c r="L73">
        <v>173.68199999999999</v>
      </c>
      <c r="M73">
        <v>93.649279000000007</v>
      </c>
      <c r="N73">
        <v>120.014262</v>
      </c>
      <c r="O73">
        <v>125.99673799999999</v>
      </c>
      <c r="P73">
        <v>144.72433799999999</v>
      </c>
      <c r="Q73">
        <v>18.074795999999999</v>
      </c>
      <c r="R73">
        <v>42.469205000000002</v>
      </c>
      <c r="S73">
        <v>26.14329</v>
      </c>
      <c r="T73">
        <v>2.981541</v>
      </c>
      <c r="U73">
        <v>385.35693800000001</v>
      </c>
      <c r="V73">
        <v>19.856290999999999</v>
      </c>
      <c r="W73">
        <v>41.534796</v>
      </c>
      <c r="X73">
        <v>138.60942900000001</v>
      </c>
      <c r="Y73">
        <v>0</v>
      </c>
      <c r="Z73">
        <v>6.2919200000000002</v>
      </c>
      <c r="AA73">
        <v>40.668681999999997</v>
      </c>
      <c r="AB73">
        <v>35.524405999999999</v>
      </c>
      <c r="AC73">
        <v>22.406766000000001</v>
      </c>
      <c r="AD73">
        <v>21.004010000000001</v>
      </c>
      <c r="AE73">
        <v>57.098345999999999</v>
      </c>
      <c r="AF73">
        <v>0</v>
      </c>
      <c r="AG73">
        <v>46.628272000000003</v>
      </c>
      <c r="AH73">
        <v>139.776782</v>
      </c>
      <c r="AI73">
        <v>4.1221410000000001</v>
      </c>
      <c r="AJ73">
        <v>0</v>
      </c>
      <c r="AK73">
        <v>65.604401999999993</v>
      </c>
      <c r="AL73">
        <v>76.590114999999997</v>
      </c>
      <c r="AM73">
        <v>5.2022969999999997</v>
      </c>
      <c r="AN73">
        <v>1.1493500000000001</v>
      </c>
      <c r="AO73">
        <v>0</v>
      </c>
      <c r="AP73">
        <v>6.1801839999999997</v>
      </c>
      <c r="AQ73">
        <v>0</v>
      </c>
      <c r="AR73">
        <v>40.479484999999997</v>
      </c>
      <c r="AS73">
        <v>36.560561999999997</v>
      </c>
      <c r="AT73">
        <v>19.299737</v>
      </c>
      <c r="AU73">
        <v>0</v>
      </c>
      <c r="AV73">
        <v>0</v>
      </c>
      <c r="AW73">
        <v>0</v>
      </c>
      <c r="AX73">
        <v>0</v>
      </c>
      <c r="AY73">
        <v>8.0478939999999994</v>
      </c>
      <c r="AZ73">
        <v>6.7119429999999998</v>
      </c>
      <c r="BA73">
        <v>5.3942360000000003</v>
      </c>
      <c r="BB73">
        <v>5.1700200000000001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2457.9853549999993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474.98090200000001</v>
      </c>
      <c r="L74">
        <v>173.68199999999999</v>
      </c>
      <c r="M74">
        <v>93.649279000000007</v>
      </c>
      <c r="N74">
        <v>120.014262</v>
      </c>
      <c r="O74">
        <v>125.99673799999999</v>
      </c>
      <c r="P74">
        <v>144.72433799999999</v>
      </c>
      <c r="Q74">
        <v>18.074795999999999</v>
      </c>
      <c r="R74">
        <v>42.469205000000002</v>
      </c>
      <c r="S74">
        <v>26.14329</v>
      </c>
      <c r="T74">
        <v>2.981541</v>
      </c>
      <c r="U74">
        <v>385.35693800000001</v>
      </c>
      <c r="V74">
        <v>19.856290999999999</v>
      </c>
      <c r="W74">
        <v>41.534796</v>
      </c>
      <c r="X74">
        <v>138.60942900000001</v>
      </c>
      <c r="Y74">
        <v>0</v>
      </c>
      <c r="Z74">
        <v>6.2919200000000002</v>
      </c>
      <c r="AA74">
        <v>40.668681999999997</v>
      </c>
      <c r="AB74">
        <v>35.524405999999999</v>
      </c>
      <c r="AC74">
        <v>22.406766000000001</v>
      </c>
      <c r="AD74">
        <v>21.004010000000001</v>
      </c>
      <c r="AE74">
        <v>57.098345999999999</v>
      </c>
      <c r="AF74">
        <v>0</v>
      </c>
      <c r="AG74">
        <v>46.628272000000003</v>
      </c>
      <c r="AH74">
        <v>139.776782</v>
      </c>
      <c r="AI74">
        <v>7.3609660000000003</v>
      </c>
      <c r="AJ74">
        <v>0</v>
      </c>
      <c r="AK74">
        <v>65.604401999999993</v>
      </c>
      <c r="AL74">
        <v>76.590114999999997</v>
      </c>
      <c r="AM74">
        <v>5.2022969999999997</v>
      </c>
      <c r="AN74">
        <v>1.1493500000000001</v>
      </c>
      <c r="AO74">
        <v>0</v>
      </c>
      <c r="AP74">
        <v>6.1801839999999997</v>
      </c>
      <c r="AQ74">
        <v>0</v>
      </c>
      <c r="AR74">
        <v>40.479484999999997</v>
      </c>
      <c r="AS74">
        <v>36.560561999999997</v>
      </c>
      <c r="AT74">
        <v>19.299737</v>
      </c>
      <c r="AU74">
        <v>0</v>
      </c>
      <c r="AV74">
        <v>0</v>
      </c>
      <c r="AW74">
        <v>0</v>
      </c>
      <c r="AX74">
        <v>0</v>
      </c>
      <c r="AY74">
        <v>8.0478939999999994</v>
      </c>
      <c r="AZ74">
        <v>6.7119429999999998</v>
      </c>
      <c r="BA74">
        <v>5.3942360000000003</v>
      </c>
      <c r="BB74">
        <v>5.1700200000000001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2461.2241799999997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461.40804000000003</v>
      </c>
      <c r="L75">
        <v>173.68199999999999</v>
      </c>
      <c r="M75">
        <v>93.649279000000007</v>
      </c>
      <c r="N75">
        <v>120.014262</v>
      </c>
      <c r="O75">
        <v>125.99673799999999</v>
      </c>
      <c r="P75">
        <v>144.72433799999999</v>
      </c>
      <c r="Q75">
        <v>18.074795999999999</v>
      </c>
      <c r="R75">
        <v>42.469205000000002</v>
      </c>
      <c r="S75">
        <v>26.14329</v>
      </c>
      <c r="T75">
        <v>2.981541</v>
      </c>
      <c r="U75">
        <v>385.35693800000001</v>
      </c>
      <c r="V75">
        <v>19.856290999999999</v>
      </c>
      <c r="W75">
        <v>41.534796</v>
      </c>
      <c r="X75">
        <v>138.60942900000001</v>
      </c>
      <c r="Y75">
        <v>0</v>
      </c>
      <c r="Z75">
        <v>6.2919200000000002</v>
      </c>
      <c r="AA75">
        <v>40.668681999999997</v>
      </c>
      <c r="AB75">
        <v>35.524405999999999</v>
      </c>
      <c r="AC75">
        <v>22.406766000000001</v>
      </c>
      <c r="AD75">
        <v>21.004010000000001</v>
      </c>
      <c r="AE75">
        <v>57.098345999999999</v>
      </c>
      <c r="AF75">
        <v>0</v>
      </c>
      <c r="AG75">
        <v>46.628272000000003</v>
      </c>
      <c r="AH75">
        <v>139.776782</v>
      </c>
      <c r="AI75">
        <v>11.777545999999999</v>
      </c>
      <c r="AJ75">
        <v>0</v>
      </c>
      <c r="AK75">
        <v>65.604401999999993</v>
      </c>
      <c r="AL75">
        <v>76.590114999999997</v>
      </c>
      <c r="AM75">
        <v>5.2022969999999997</v>
      </c>
      <c r="AN75">
        <v>1.1493500000000001</v>
      </c>
      <c r="AO75">
        <v>0</v>
      </c>
      <c r="AP75">
        <v>4.2025249999999996</v>
      </c>
      <c r="AQ75">
        <v>0</v>
      </c>
      <c r="AR75">
        <v>40.479484999999997</v>
      </c>
      <c r="AS75">
        <v>36.560561999999997</v>
      </c>
      <c r="AT75">
        <v>19.299737</v>
      </c>
      <c r="AU75">
        <v>0</v>
      </c>
      <c r="AV75">
        <v>0</v>
      </c>
      <c r="AW75">
        <v>0</v>
      </c>
      <c r="AX75">
        <v>0</v>
      </c>
      <c r="AY75">
        <v>8.0478939999999994</v>
      </c>
      <c r="AZ75">
        <v>8.9492569999999994</v>
      </c>
      <c r="BA75">
        <v>5.3942360000000003</v>
      </c>
      <c r="BB75">
        <v>5.1700200000000001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2452.3275530000001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461.40804000000003</v>
      </c>
      <c r="L76">
        <v>173.68199999999999</v>
      </c>
      <c r="M76">
        <v>93.649279000000007</v>
      </c>
      <c r="N76">
        <v>120.014262</v>
      </c>
      <c r="O76">
        <v>125.99673799999999</v>
      </c>
      <c r="P76">
        <v>144.72433799999999</v>
      </c>
      <c r="Q76">
        <v>18.074795999999999</v>
      </c>
      <c r="R76">
        <v>42.469205000000002</v>
      </c>
      <c r="S76">
        <v>26.14329</v>
      </c>
      <c r="T76">
        <v>2.981541</v>
      </c>
      <c r="U76">
        <v>385.35693800000001</v>
      </c>
      <c r="V76">
        <v>19.856290999999999</v>
      </c>
      <c r="W76">
        <v>32.642856000000002</v>
      </c>
      <c r="X76">
        <v>138.60942900000001</v>
      </c>
      <c r="Y76">
        <v>0</v>
      </c>
      <c r="Z76">
        <v>6.2919200000000002</v>
      </c>
      <c r="AA76">
        <v>40.668681999999997</v>
      </c>
      <c r="AB76">
        <v>35.524405999999999</v>
      </c>
      <c r="AC76">
        <v>22.406766000000001</v>
      </c>
      <c r="AD76">
        <v>31.506014</v>
      </c>
      <c r="AE76">
        <v>57.098345999999999</v>
      </c>
      <c r="AF76">
        <v>0</v>
      </c>
      <c r="AG76">
        <v>46.628272000000003</v>
      </c>
      <c r="AH76">
        <v>139.776782</v>
      </c>
      <c r="AI76">
        <v>57.415537999999998</v>
      </c>
      <c r="AJ76">
        <v>0</v>
      </c>
      <c r="AK76">
        <v>65.604401999999993</v>
      </c>
      <c r="AL76">
        <v>76.590114999999997</v>
      </c>
      <c r="AM76">
        <v>12.08769</v>
      </c>
      <c r="AN76">
        <v>1.1493500000000001</v>
      </c>
      <c r="AO76">
        <v>0</v>
      </c>
      <c r="AP76">
        <v>4.2025249999999996</v>
      </c>
      <c r="AQ76">
        <v>0</v>
      </c>
      <c r="AR76">
        <v>40.479484999999997</v>
      </c>
      <c r="AS76">
        <v>36.560561999999997</v>
      </c>
      <c r="AT76">
        <v>19.299737</v>
      </c>
      <c r="AU76">
        <v>0</v>
      </c>
      <c r="AV76">
        <v>0</v>
      </c>
      <c r="AW76">
        <v>0</v>
      </c>
      <c r="AX76">
        <v>0</v>
      </c>
      <c r="AY76">
        <v>8.0478939999999994</v>
      </c>
      <c r="AZ76">
        <v>8.9492569999999994</v>
      </c>
      <c r="BA76">
        <v>5.3942360000000003</v>
      </c>
      <c r="BB76">
        <v>5.1700200000000001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2506.4610020000005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531.10323300000005</v>
      </c>
      <c r="L77">
        <v>173.68199999999999</v>
      </c>
      <c r="M77">
        <v>93.649279000000007</v>
      </c>
      <c r="N77">
        <v>120.014262</v>
      </c>
      <c r="O77">
        <v>125.99673799999999</v>
      </c>
      <c r="P77">
        <v>144.72433799999999</v>
      </c>
      <c r="Q77">
        <v>18.074795999999999</v>
      </c>
      <c r="R77">
        <v>42.469205000000002</v>
      </c>
      <c r="S77">
        <v>26.14329</v>
      </c>
      <c r="T77">
        <v>2.981541</v>
      </c>
      <c r="U77">
        <v>385.35693800000001</v>
      </c>
      <c r="V77">
        <v>19.856290999999999</v>
      </c>
      <c r="W77">
        <v>32.642856000000002</v>
      </c>
      <c r="X77">
        <v>138.60942900000001</v>
      </c>
      <c r="Y77">
        <v>0</v>
      </c>
      <c r="Z77">
        <v>6.2919200000000002</v>
      </c>
      <c r="AA77">
        <v>40.668681999999997</v>
      </c>
      <c r="AB77">
        <v>35.524405999999999</v>
      </c>
      <c r="AC77">
        <v>33.608676000000003</v>
      </c>
      <c r="AD77">
        <v>42.008018999999997</v>
      </c>
      <c r="AE77">
        <v>57.098345999999999</v>
      </c>
      <c r="AF77">
        <v>0</v>
      </c>
      <c r="AG77">
        <v>46.628272000000003</v>
      </c>
      <c r="AH77">
        <v>139.776782</v>
      </c>
      <c r="AI77">
        <v>57.415537999999998</v>
      </c>
      <c r="AJ77">
        <v>0</v>
      </c>
      <c r="AK77">
        <v>65.604401999999993</v>
      </c>
      <c r="AL77">
        <v>76.590114999999997</v>
      </c>
      <c r="AM77">
        <v>12.08769</v>
      </c>
      <c r="AN77">
        <v>1.1493500000000001</v>
      </c>
      <c r="AO77">
        <v>0</v>
      </c>
      <c r="AP77">
        <v>4.2025249999999996</v>
      </c>
      <c r="AQ77">
        <v>0</v>
      </c>
      <c r="AR77">
        <v>40.479484999999997</v>
      </c>
      <c r="AS77">
        <v>36.560561999999997</v>
      </c>
      <c r="AT77">
        <v>19.299737</v>
      </c>
      <c r="AU77">
        <v>0</v>
      </c>
      <c r="AV77">
        <v>0</v>
      </c>
      <c r="AW77">
        <v>0</v>
      </c>
      <c r="AX77">
        <v>0</v>
      </c>
      <c r="AY77">
        <v>8.0478939999999994</v>
      </c>
      <c r="AZ77">
        <v>8.9492569999999994</v>
      </c>
      <c r="BA77">
        <v>5.3942360000000003</v>
      </c>
      <c r="BB77">
        <v>5.1700200000000001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2597.8601100000005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536.91860499999996</v>
      </c>
      <c r="L78">
        <v>238.76585600000001</v>
      </c>
      <c r="M78">
        <v>93.649279000000007</v>
      </c>
      <c r="N78">
        <v>120.014262</v>
      </c>
      <c r="O78">
        <v>125.99673799999999</v>
      </c>
      <c r="P78">
        <v>144.72433799999999</v>
      </c>
      <c r="Q78">
        <v>18.074795999999999</v>
      </c>
      <c r="R78">
        <v>42.469205000000002</v>
      </c>
      <c r="S78">
        <v>26.14329</v>
      </c>
      <c r="T78">
        <v>2.981541</v>
      </c>
      <c r="U78">
        <v>385.35693800000001</v>
      </c>
      <c r="V78">
        <v>19.856290999999999</v>
      </c>
      <c r="W78">
        <v>32.642856000000002</v>
      </c>
      <c r="X78">
        <v>138.60942900000001</v>
      </c>
      <c r="Y78">
        <v>0</v>
      </c>
      <c r="Z78">
        <v>18.971285000000002</v>
      </c>
      <c r="AA78">
        <v>40.668681999999997</v>
      </c>
      <c r="AB78">
        <v>46.797483999999997</v>
      </c>
      <c r="AC78">
        <v>33.608676000000003</v>
      </c>
      <c r="AD78">
        <v>42.008018999999997</v>
      </c>
      <c r="AE78">
        <v>57.098345999999999</v>
      </c>
      <c r="AF78">
        <v>0</v>
      </c>
      <c r="AG78">
        <v>46.628272000000003</v>
      </c>
      <c r="AH78">
        <v>159.34553199999999</v>
      </c>
      <c r="AI78">
        <v>57.415537999999998</v>
      </c>
      <c r="AJ78">
        <v>0</v>
      </c>
      <c r="AK78">
        <v>65.604401999999993</v>
      </c>
      <c r="AL78">
        <v>76.590114999999997</v>
      </c>
      <c r="AM78">
        <v>18.177437000000001</v>
      </c>
      <c r="AN78">
        <v>1.1493500000000001</v>
      </c>
      <c r="AO78">
        <v>0</v>
      </c>
      <c r="AP78">
        <v>4.2025249999999996</v>
      </c>
      <c r="AQ78">
        <v>0</v>
      </c>
      <c r="AR78">
        <v>40.479484999999997</v>
      </c>
      <c r="AS78">
        <v>37.775547000000003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8.1942190000000004</v>
      </c>
      <c r="AZ78">
        <v>8.9492569999999994</v>
      </c>
      <c r="BA78">
        <v>6.0629419999999996</v>
      </c>
      <c r="BB78">
        <v>5.1700200000000001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2720.3985610000009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585.16360499999996</v>
      </c>
      <c r="L79">
        <v>369.54724399999998</v>
      </c>
      <c r="M79">
        <v>93.649279000000007</v>
      </c>
      <c r="N79">
        <v>120.014262</v>
      </c>
      <c r="O79">
        <v>125.99673799999999</v>
      </c>
      <c r="P79">
        <v>144.72433799999999</v>
      </c>
      <c r="Q79">
        <v>18.074795999999999</v>
      </c>
      <c r="R79">
        <v>42.469205000000002</v>
      </c>
      <c r="S79">
        <v>26.14329</v>
      </c>
      <c r="T79">
        <v>2.981541</v>
      </c>
      <c r="U79">
        <v>385.35693800000001</v>
      </c>
      <c r="V79">
        <v>19.856290999999999</v>
      </c>
      <c r="W79">
        <v>41.534796</v>
      </c>
      <c r="X79">
        <v>138.60942900000001</v>
      </c>
      <c r="Y79">
        <v>0</v>
      </c>
      <c r="Z79">
        <v>18.971285000000002</v>
      </c>
      <c r="AA79">
        <v>40.668681999999997</v>
      </c>
      <c r="AB79">
        <v>46.797483999999997</v>
      </c>
      <c r="AC79">
        <v>33.608676000000003</v>
      </c>
      <c r="AD79">
        <v>42.008018999999997</v>
      </c>
      <c r="AE79">
        <v>57.098345999999999</v>
      </c>
      <c r="AF79">
        <v>0</v>
      </c>
      <c r="AG79">
        <v>46.628272000000003</v>
      </c>
      <c r="AH79">
        <v>159.34553199999999</v>
      </c>
      <c r="AI79">
        <v>57.415537999999998</v>
      </c>
      <c r="AJ79">
        <v>0</v>
      </c>
      <c r="AK79">
        <v>65.604401999999993</v>
      </c>
      <c r="AL79">
        <v>76.590114999999997</v>
      </c>
      <c r="AM79">
        <v>18.177437000000001</v>
      </c>
      <c r="AN79">
        <v>1.1493500000000001</v>
      </c>
      <c r="AO79">
        <v>0</v>
      </c>
      <c r="AP79">
        <v>8.5286550000000005</v>
      </c>
      <c r="AQ79">
        <v>0</v>
      </c>
      <c r="AR79">
        <v>40.479484999999997</v>
      </c>
      <c r="AS79">
        <v>37.775547000000003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8.1942190000000004</v>
      </c>
      <c r="AZ79">
        <v>8.9492569999999994</v>
      </c>
      <c r="BA79">
        <v>6.0629419999999996</v>
      </c>
      <c r="BB79">
        <v>5.1700200000000001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2912.643019000001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633.40860499999997</v>
      </c>
      <c r="L80">
        <v>369.54724399999998</v>
      </c>
      <c r="M80">
        <v>93.649279000000007</v>
      </c>
      <c r="N80">
        <v>120.014262</v>
      </c>
      <c r="O80">
        <v>125.99673799999999</v>
      </c>
      <c r="P80">
        <v>144.72433799999999</v>
      </c>
      <c r="Q80">
        <v>18.074795999999999</v>
      </c>
      <c r="R80">
        <v>42.469205000000002</v>
      </c>
      <c r="S80">
        <v>26.14329</v>
      </c>
      <c r="T80">
        <v>2.981541</v>
      </c>
      <c r="U80">
        <v>385.35693800000001</v>
      </c>
      <c r="V80">
        <v>19.856290999999999</v>
      </c>
      <c r="W80">
        <v>41.534796</v>
      </c>
      <c r="X80">
        <v>138.60942900000001</v>
      </c>
      <c r="Y80">
        <v>0</v>
      </c>
      <c r="Z80">
        <v>18.971285000000002</v>
      </c>
      <c r="AA80">
        <v>40.668681999999997</v>
      </c>
      <c r="AB80">
        <v>46.797483999999997</v>
      </c>
      <c r="AC80">
        <v>33.608676000000003</v>
      </c>
      <c r="AD80">
        <v>42.008018999999997</v>
      </c>
      <c r="AE80">
        <v>57.098345999999999</v>
      </c>
      <c r="AF80">
        <v>0</v>
      </c>
      <c r="AG80">
        <v>46.628272000000003</v>
      </c>
      <c r="AH80">
        <v>159.34553199999999</v>
      </c>
      <c r="AI80">
        <v>57.415537999999998</v>
      </c>
      <c r="AJ80">
        <v>0</v>
      </c>
      <c r="AK80">
        <v>65.604401999999993</v>
      </c>
      <c r="AL80">
        <v>76.590114999999997</v>
      </c>
      <c r="AM80">
        <v>18.177437000000001</v>
      </c>
      <c r="AN80">
        <v>1.1493500000000001</v>
      </c>
      <c r="AO80">
        <v>0</v>
      </c>
      <c r="AP80">
        <v>8.5286550000000005</v>
      </c>
      <c r="AQ80">
        <v>0</v>
      </c>
      <c r="AR80">
        <v>40.479484999999997</v>
      </c>
      <c r="AS80">
        <v>37.775547000000003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8.1942190000000004</v>
      </c>
      <c r="AZ80">
        <v>8.9492569999999994</v>
      </c>
      <c r="BA80">
        <v>6.0629419999999996</v>
      </c>
      <c r="BB80">
        <v>5.1700200000000001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2960.8880190000009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625.36707699999999</v>
      </c>
      <c r="L81">
        <v>407.61235599999998</v>
      </c>
      <c r="M81">
        <v>93.649279000000007</v>
      </c>
      <c r="N81">
        <v>120.014262</v>
      </c>
      <c r="O81">
        <v>125.99673799999999</v>
      </c>
      <c r="P81">
        <v>144.72433799999999</v>
      </c>
      <c r="Q81">
        <v>18.074795999999999</v>
      </c>
      <c r="R81">
        <v>42.469205000000002</v>
      </c>
      <c r="S81">
        <v>26.14329</v>
      </c>
      <c r="T81">
        <v>2.981541</v>
      </c>
      <c r="U81">
        <v>385.35693800000001</v>
      </c>
      <c r="V81">
        <v>19.856290999999999</v>
      </c>
      <c r="W81">
        <v>41.534796</v>
      </c>
      <c r="X81">
        <v>138.60942900000001</v>
      </c>
      <c r="Y81">
        <v>0</v>
      </c>
      <c r="Z81">
        <v>18.971285000000002</v>
      </c>
      <c r="AA81">
        <v>40.668681999999997</v>
      </c>
      <c r="AB81">
        <v>46.797483999999997</v>
      </c>
      <c r="AC81">
        <v>33.608676000000003</v>
      </c>
      <c r="AD81">
        <v>42.008018999999997</v>
      </c>
      <c r="AE81">
        <v>57.098345999999999</v>
      </c>
      <c r="AF81">
        <v>0</v>
      </c>
      <c r="AG81">
        <v>46.628272000000003</v>
      </c>
      <c r="AH81">
        <v>159.34553199999999</v>
      </c>
      <c r="AI81">
        <v>57.415537999999998</v>
      </c>
      <c r="AJ81">
        <v>0</v>
      </c>
      <c r="AK81">
        <v>65.604401999999993</v>
      </c>
      <c r="AL81">
        <v>76.590114999999997</v>
      </c>
      <c r="AM81">
        <v>18.177437000000001</v>
      </c>
      <c r="AN81">
        <v>1.1493500000000001</v>
      </c>
      <c r="AO81">
        <v>0</v>
      </c>
      <c r="AP81">
        <v>1.7304520000000001</v>
      </c>
      <c r="AQ81">
        <v>0</v>
      </c>
      <c r="AR81">
        <v>40.479484999999997</v>
      </c>
      <c r="AS81">
        <v>37.775547000000003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8.1942190000000004</v>
      </c>
      <c r="AZ81">
        <v>8.9492569999999994</v>
      </c>
      <c r="BA81">
        <v>6.0629419999999996</v>
      </c>
      <c r="BB81">
        <v>5.1700200000000001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2984.1134000000006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633.086277</v>
      </c>
      <c r="L82">
        <v>407.61235599999998</v>
      </c>
      <c r="M82">
        <v>93.649279000000007</v>
      </c>
      <c r="N82">
        <v>120.014262</v>
      </c>
      <c r="O82">
        <v>125.99673799999999</v>
      </c>
      <c r="P82">
        <v>144.72433799999999</v>
      </c>
      <c r="Q82">
        <v>18.074795999999999</v>
      </c>
      <c r="R82">
        <v>42.469205000000002</v>
      </c>
      <c r="S82">
        <v>26.14329</v>
      </c>
      <c r="T82">
        <v>2.981541</v>
      </c>
      <c r="U82">
        <v>385.35693800000001</v>
      </c>
      <c r="V82">
        <v>19.856290999999999</v>
      </c>
      <c r="W82">
        <v>41.534796</v>
      </c>
      <c r="X82">
        <v>138.60942900000001</v>
      </c>
      <c r="Y82">
        <v>0</v>
      </c>
      <c r="Z82">
        <v>18.971285000000002</v>
      </c>
      <c r="AA82">
        <v>40.668681999999997</v>
      </c>
      <c r="AB82">
        <v>46.797483999999997</v>
      </c>
      <c r="AC82">
        <v>33.608676000000003</v>
      </c>
      <c r="AD82">
        <v>42.008018999999997</v>
      </c>
      <c r="AE82">
        <v>57.098345999999999</v>
      </c>
      <c r="AF82">
        <v>0</v>
      </c>
      <c r="AG82">
        <v>46.628272000000003</v>
      </c>
      <c r="AH82">
        <v>159.34553199999999</v>
      </c>
      <c r="AI82">
        <v>7.3609660000000003</v>
      </c>
      <c r="AJ82">
        <v>0</v>
      </c>
      <c r="AK82">
        <v>65.604401999999993</v>
      </c>
      <c r="AL82">
        <v>76.590114999999997</v>
      </c>
      <c r="AM82">
        <v>18.177437000000001</v>
      </c>
      <c r="AN82">
        <v>1.1493500000000001</v>
      </c>
      <c r="AO82">
        <v>0</v>
      </c>
      <c r="AP82">
        <v>1.7304520000000001</v>
      </c>
      <c r="AQ82">
        <v>0</v>
      </c>
      <c r="AR82">
        <v>40.479484999999997</v>
      </c>
      <c r="AS82">
        <v>37.775547000000003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8.1942190000000004</v>
      </c>
      <c r="AZ82">
        <v>8.9492569999999994</v>
      </c>
      <c r="BA82">
        <v>6.0629419999999996</v>
      </c>
      <c r="BB82">
        <v>5.1700200000000001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2941.7780280000006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633.086277</v>
      </c>
      <c r="L83">
        <v>407.61235599999998</v>
      </c>
      <c r="M83">
        <v>93.649279000000007</v>
      </c>
      <c r="N83">
        <v>120.014262</v>
      </c>
      <c r="O83">
        <v>125.99673799999999</v>
      </c>
      <c r="P83">
        <v>144.72433799999999</v>
      </c>
      <c r="Q83">
        <v>18.074795999999999</v>
      </c>
      <c r="R83">
        <v>42.469205000000002</v>
      </c>
      <c r="S83">
        <v>26.14329</v>
      </c>
      <c r="T83">
        <v>2.981541</v>
      </c>
      <c r="U83">
        <v>385.35693800000001</v>
      </c>
      <c r="V83">
        <v>19.856290999999999</v>
      </c>
      <c r="W83">
        <v>41.534796</v>
      </c>
      <c r="X83">
        <v>138.60942900000001</v>
      </c>
      <c r="Y83">
        <v>0</v>
      </c>
      <c r="Z83">
        <v>18.971285000000002</v>
      </c>
      <c r="AA83">
        <v>40.668681999999997</v>
      </c>
      <c r="AB83">
        <v>46.797483999999997</v>
      </c>
      <c r="AC83">
        <v>33.608676000000003</v>
      </c>
      <c r="AD83">
        <v>42.008018999999997</v>
      </c>
      <c r="AE83">
        <v>57.098345999999999</v>
      </c>
      <c r="AF83">
        <v>0</v>
      </c>
      <c r="AG83">
        <v>46.628272000000003</v>
      </c>
      <c r="AH83">
        <v>159.34553199999999</v>
      </c>
      <c r="AI83">
        <v>4.1221410000000001</v>
      </c>
      <c r="AJ83">
        <v>0</v>
      </c>
      <c r="AK83">
        <v>65.604401999999993</v>
      </c>
      <c r="AL83">
        <v>76.590114999999997</v>
      </c>
      <c r="AM83">
        <v>18.177437000000001</v>
      </c>
      <c r="AN83">
        <v>1.1493500000000001</v>
      </c>
      <c r="AO83">
        <v>0</v>
      </c>
      <c r="AP83">
        <v>1.7304520000000001</v>
      </c>
      <c r="AQ83">
        <v>0</v>
      </c>
      <c r="AR83">
        <v>34.087986999999998</v>
      </c>
      <c r="AS83">
        <v>37.775547000000003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8.1942190000000004</v>
      </c>
      <c r="AZ83">
        <v>8.9492569999999994</v>
      </c>
      <c r="BA83">
        <v>6.0629419999999996</v>
      </c>
      <c r="BB83">
        <v>5.1700200000000001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2932.1477050000003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633.086277</v>
      </c>
      <c r="L84">
        <v>407.61235599999998</v>
      </c>
      <c r="M84">
        <v>93.649279000000007</v>
      </c>
      <c r="N84">
        <v>120.014262</v>
      </c>
      <c r="O84">
        <v>125.99673799999999</v>
      </c>
      <c r="P84">
        <v>144.72433799999999</v>
      </c>
      <c r="Q84">
        <v>18.074795999999999</v>
      </c>
      <c r="R84">
        <v>42.469205000000002</v>
      </c>
      <c r="S84">
        <v>26.14329</v>
      </c>
      <c r="T84">
        <v>2.981541</v>
      </c>
      <c r="U84">
        <v>385.35693800000001</v>
      </c>
      <c r="V84">
        <v>19.856290999999999</v>
      </c>
      <c r="W84">
        <v>41.534796</v>
      </c>
      <c r="X84">
        <v>138.60942900000001</v>
      </c>
      <c r="Y84">
        <v>0</v>
      </c>
      <c r="Z84">
        <v>18.971285000000002</v>
      </c>
      <c r="AA84">
        <v>40.668681999999997</v>
      </c>
      <c r="AB84">
        <v>46.797483999999997</v>
      </c>
      <c r="AC84">
        <v>33.608676000000003</v>
      </c>
      <c r="AD84">
        <v>42.008018999999997</v>
      </c>
      <c r="AE84">
        <v>57.098345999999999</v>
      </c>
      <c r="AF84">
        <v>0</v>
      </c>
      <c r="AG84">
        <v>46.628272000000003</v>
      </c>
      <c r="AH84">
        <v>159.34553199999999</v>
      </c>
      <c r="AI84">
        <v>4.1221410000000001</v>
      </c>
      <c r="AJ84">
        <v>0</v>
      </c>
      <c r="AK84">
        <v>65.604401999999993</v>
      </c>
      <c r="AL84">
        <v>76.590114999999997</v>
      </c>
      <c r="AM84">
        <v>18.177437000000001</v>
      </c>
      <c r="AN84">
        <v>1.1493500000000001</v>
      </c>
      <c r="AO84">
        <v>0</v>
      </c>
      <c r="AP84">
        <v>1.7304520000000001</v>
      </c>
      <c r="AQ84">
        <v>0</v>
      </c>
      <c r="AR84">
        <v>34.087986999999998</v>
      </c>
      <c r="AS84">
        <v>37.775547000000003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8.1942190000000004</v>
      </c>
      <c r="AZ84">
        <v>8.9492569999999994</v>
      </c>
      <c r="BA84">
        <v>6.0629419999999996</v>
      </c>
      <c r="BB84">
        <v>5.1700200000000001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2932.1477050000003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664.25254700000005</v>
      </c>
      <c r="L85">
        <v>407.61235599999998</v>
      </c>
      <c r="M85">
        <v>93.649279000000007</v>
      </c>
      <c r="N85">
        <v>120.014262</v>
      </c>
      <c r="O85">
        <v>125.99673799999999</v>
      </c>
      <c r="P85">
        <v>144.72433799999999</v>
      </c>
      <c r="Q85">
        <v>18.074795999999999</v>
      </c>
      <c r="R85">
        <v>42.469205000000002</v>
      </c>
      <c r="S85">
        <v>26.14329</v>
      </c>
      <c r="T85">
        <v>2.981541</v>
      </c>
      <c r="U85">
        <v>385.35693800000001</v>
      </c>
      <c r="V85">
        <v>19.856290999999999</v>
      </c>
      <c r="W85">
        <v>41.534796</v>
      </c>
      <c r="X85">
        <v>138.60942900000001</v>
      </c>
      <c r="Y85">
        <v>0</v>
      </c>
      <c r="Z85">
        <v>18.971285000000002</v>
      </c>
      <c r="AA85">
        <v>40.668681999999997</v>
      </c>
      <c r="AB85">
        <v>46.797483999999997</v>
      </c>
      <c r="AC85">
        <v>33.608676000000003</v>
      </c>
      <c r="AD85">
        <v>42.008018999999997</v>
      </c>
      <c r="AE85">
        <v>57.098345999999999</v>
      </c>
      <c r="AF85">
        <v>0</v>
      </c>
      <c r="AG85">
        <v>46.628272000000003</v>
      </c>
      <c r="AH85">
        <v>159.34553199999999</v>
      </c>
      <c r="AI85">
        <v>16.194126000000001</v>
      </c>
      <c r="AJ85">
        <v>0</v>
      </c>
      <c r="AK85">
        <v>65.604401999999993</v>
      </c>
      <c r="AL85">
        <v>76.590114999999997</v>
      </c>
      <c r="AM85">
        <v>18.177437000000001</v>
      </c>
      <c r="AN85">
        <v>1.1493500000000001</v>
      </c>
      <c r="AO85">
        <v>0</v>
      </c>
      <c r="AP85">
        <v>1.7304520000000001</v>
      </c>
      <c r="AQ85">
        <v>0</v>
      </c>
      <c r="AR85">
        <v>34.087986999999998</v>
      </c>
      <c r="AS85">
        <v>37.775547000000003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8.1942190000000004</v>
      </c>
      <c r="AZ85">
        <v>8.9492569999999994</v>
      </c>
      <c r="BA85">
        <v>6.0629419999999996</v>
      </c>
      <c r="BB85">
        <v>5.1700200000000001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2975.3859600000005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664.25254700000005</v>
      </c>
      <c r="L86">
        <v>407.61235599999998</v>
      </c>
      <c r="M86">
        <v>93.649279000000007</v>
      </c>
      <c r="N86">
        <v>120.014262</v>
      </c>
      <c r="O86">
        <v>125.99673799999999</v>
      </c>
      <c r="P86">
        <v>144.72433799999999</v>
      </c>
      <c r="Q86">
        <v>18.074795999999999</v>
      </c>
      <c r="R86">
        <v>42.469205000000002</v>
      </c>
      <c r="S86">
        <v>26.14329</v>
      </c>
      <c r="T86">
        <v>2.981541</v>
      </c>
      <c r="U86">
        <v>385.35693800000001</v>
      </c>
      <c r="V86">
        <v>19.856290999999999</v>
      </c>
      <c r="W86">
        <v>41.534796</v>
      </c>
      <c r="X86">
        <v>138.60942900000001</v>
      </c>
      <c r="Y86">
        <v>0</v>
      </c>
      <c r="Z86">
        <v>3.1841699999999999</v>
      </c>
      <c r="AA86">
        <v>40.668681999999997</v>
      </c>
      <c r="AB86">
        <v>35.524405999999999</v>
      </c>
      <c r="AC86">
        <v>24.297557999999999</v>
      </c>
      <c r="AD86">
        <v>42.008018999999997</v>
      </c>
      <c r="AE86">
        <v>57.098345999999999</v>
      </c>
      <c r="AF86">
        <v>0</v>
      </c>
      <c r="AG86">
        <v>46.628272000000003</v>
      </c>
      <c r="AH86">
        <v>150.528842</v>
      </c>
      <c r="AI86">
        <v>16.194126000000001</v>
      </c>
      <c r="AJ86">
        <v>0</v>
      </c>
      <c r="AK86">
        <v>65.604401999999993</v>
      </c>
      <c r="AL86">
        <v>76.590114999999997</v>
      </c>
      <c r="AM86">
        <v>18.140715</v>
      </c>
      <c r="AN86">
        <v>1.1493500000000001</v>
      </c>
      <c r="AO86">
        <v>0</v>
      </c>
      <c r="AP86">
        <v>1.7304520000000001</v>
      </c>
      <c r="AQ86">
        <v>0</v>
      </c>
      <c r="AR86">
        <v>34.087986999999998</v>
      </c>
      <c r="AS86">
        <v>36.560561999999997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8.0478939999999994</v>
      </c>
      <c r="AZ86">
        <v>8.9492569999999994</v>
      </c>
      <c r="BA86">
        <v>5.8103210000000001</v>
      </c>
      <c r="BB86">
        <v>5.1700200000000001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2928.5473060000008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664.25254700000005</v>
      </c>
      <c r="L87">
        <v>407.61235599999998</v>
      </c>
      <c r="M87">
        <v>93.649279000000007</v>
      </c>
      <c r="N87">
        <v>120.014262</v>
      </c>
      <c r="O87">
        <v>125.99673799999999</v>
      </c>
      <c r="P87">
        <v>144.72433799999999</v>
      </c>
      <c r="Q87">
        <v>18.074795999999999</v>
      </c>
      <c r="R87">
        <v>42.469205000000002</v>
      </c>
      <c r="S87">
        <v>26.14329</v>
      </c>
      <c r="T87">
        <v>2.981541</v>
      </c>
      <c r="U87">
        <v>385.35693800000001</v>
      </c>
      <c r="V87">
        <v>19.856290999999999</v>
      </c>
      <c r="W87">
        <v>41.534796</v>
      </c>
      <c r="X87">
        <v>138.60942900000001</v>
      </c>
      <c r="Y87">
        <v>0</v>
      </c>
      <c r="Z87">
        <v>3.1841699999999999</v>
      </c>
      <c r="AA87">
        <v>40.668681999999997</v>
      </c>
      <c r="AB87">
        <v>46.797483999999997</v>
      </c>
      <c r="AC87">
        <v>33.608676000000003</v>
      </c>
      <c r="AD87">
        <v>42.008018999999997</v>
      </c>
      <c r="AE87">
        <v>57.098345999999999</v>
      </c>
      <c r="AF87">
        <v>0</v>
      </c>
      <c r="AG87">
        <v>46.628272000000003</v>
      </c>
      <c r="AH87">
        <v>150.528842</v>
      </c>
      <c r="AI87">
        <v>16.194126000000001</v>
      </c>
      <c r="AJ87">
        <v>0</v>
      </c>
      <c r="AK87">
        <v>65.604401999999993</v>
      </c>
      <c r="AL87">
        <v>76.590114999999997</v>
      </c>
      <c r="AM87">
        <v>18.140715</v>
      </c>
      <c r="AN87">
        <v>1.1493500000000001</v>
      </c>
      <c r="AO87">
        <v>0</v>
      </c>
      <c r="AP87">
        <v>1.7304520000000001</v>
      </c>
      <c r="AQ87">
        <v>0</v>
      </c>
      <c r="AR87">
        <v>34.087986999999998</v>
      </c>
      <c r="AS87">
        <v>36.560561999999997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8.0478939999999994</v>
      </c>
      <c r="AZ87">
        <v>8.9492569999999994</v>
      </c>
      <c r="BA87">
        <v>5.8103210000000001</v>
      </c>
      <c r="BB87">
        <v>5.1700200000000001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2949.1315020000006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664.25254700000005</v>
      </c>
      <c r="L88">
        <v>407.61235599999998</v>
      </c>
      <c r="M88">
        <v>93.649279000000007</v>
      </c>
      <c r="N88">
        <v>120.014262</v>
      </c>
      <c r="O88">
        <v>125.99673799999999</v>
      </c>
      <c r="P88">
        <v>144.72433799999999</v>
      </c>
      <c r="Q88">
        <v>18.074795999999999</v>
      </c>
      <c r="R88">
        <v>42.469205000000002</v>
      </c>
      <c r="S88">
        <v>26.14329</v>
      </c>
      <c r="T88">
        <v>2.981541</v>
      </c>
      <c r="U88">
        <v>385.35693800000001</v>
      </c>
      <c r="V88">
        <v>19.856290999999999</v>
      </c>
      <c r="W88">
        <v>41.534796</v>
      </c>
      <c r="X88">
        <v>138.60942900000001</v>
      </c>
      <c r="Y88">
        <v>0</v>
      </c>
      <c r="Z88">
        <v>3.1841699999999999</v>
      </c>
      <c r="AA88">
        <v>40.668681999999997</v>
      </c>
      <c r="AB88">
        <v>46.797483999999997</v>
      </c>
      <c r="AC88">
        <v>33.608676000000003</v>
      </c>
      <c r="AD88">
        <v>42.008018999999997</v>
      </c>
      <c r="AE88">
        <v>57.098345999999999</v>
      </c>
      <c r="AF88">
        <v>0</v>
      </c>
      <c r="AG88">
        <v>46.628272000000003</v>
      </c>
      <c r="AH88">
        <v>150.528842</v>
      </c>
      <c r="AI88">
        <v>16.194126000000001</v>
      </c>
      <c r="AJ88">
        <v>0</v>
      </c>
      <c r="AK88">
        <v>65.604401999999993</v>
      </c>
      <c r="AL88">
        <v>76.590114999999997</v>
      </c>
      <c r="AM88">
        <v>18.140715</v>
      </c>
      <c r="AN88">
        <v>1.1493500000000001</v>
      </c>
      <c r="AO88">
        <v>0</v>
      </c>
      <c r="AP88">
        <v>8.5286550000000005</v>
      </c>
      <c r="AQ88">
        <v>0</v>
      </c>
      <c r="AR88">
        <v>34.087986999999998</v>
      </c>
      <c r="AS88">
        <v>36.560561999999997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8.0478939999999994</v>
      </c>
      <c r="AZ88">
        <v>8.9492569999999994</v>
      </c>
      <c r="BA88">
        <v>5.8103210000000001</v>
      </c>
      <c r="BB88">
        <v>5.1700200000000001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2955.9297050000009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664.25254700000005</v>
      </c>
      <c r="L89">
        <v>407.61235599999998</v>
      </c>
      <c r="M89">
        <v>93.649279000000007</v>
      </c>
      <c r="N89">
        <v>120.014262</v>
      </c>
      <c r="O89">
        <v>125.99673799999999</v>
      </c>
      <c r="P89">
        <v>144.72433799999999</v>
      </c>
      <c r="Q89">
        <v>18.074795999999999</v>
      </c>
      <c r="R89">
        <v>42.469205000000002</v>
      </c>
      <c r="S89">
        <v>26.14329</v>
      </c>
      <c r="T89">
        <v>2.981541</v>
      </c>
      <c r="U89">
        <v>385.35693800000001</v>
      </c>
      <c r="V89">
        <v>19.856290999999999</v>
      </c>
      <c r="W89">
        <v>41.534796</v>
      </c>
      <c r="X89">
        <v>138.60942900000001</v>
      </c>
      <c r="Y89">
        <v>0</v>
      </c>
      <c r="Z89">
        <v>3.1841699999999999</v>
      </c>
      <c r="AA89">
        <v>40.668681999999997</v>
      </c>
      <c r="AB89">
        <v>46.797483999999997</v>
      </c>
      <c r="AC89">
        <v>33.608676000000003</v>
      </c>
      <c r="AD89">
        <v>42.008018999999997</v>
      </c>
      <c r="AE89">
        <v>57.098345999999999</v>
      </c>
      <c r="AF89">
        <v>0</v>
      </c>
      <c r="AG89">
        <v>46.628272000000003</v>
      </c>
      <c r="AH89">
        <v>150.528842</v>
      </c>
      <c r="AI89">
        <v>16.194126000000001</v>
      </c>
      <c r="AJ89">
        <v>0</v>
      </c>
      <c r="AK89">
        <v>65.604401999999993</v>
      </c>
      <c r="AL89">
        <v>76.590114999999997</v>
      </c>
      <c r="AM89">
        <v>18.140715</v>
      </c>
      <c r="AN89">
        <v>1.1493500000000001</v>
      </c>
      <c r="AO89">
        <v>0</v>
      </c>
      <c r="AP89">
        <v>8.5286550000000005</v>
      </c>
      <c r="AQ89">
        <v>0</v>
      </c>
      <c r="AR89">
        <v>34.087986999999998</v>
      </c>
      <c r="AS89">
        <v>36.560561999999997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8.0478939999999994</v>
      </c>
      <c r="AZ89">
        <v>8.9492569999999994</v>
      </c>
      <c r="BA89">
        <v>5.8103210000000001</v>
      </c>
      <c r="BB89">
        <v>5.1700200000000001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2955.9297050000009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664.25254700000005</v>
      </c>
      <c r="L90">
        <v>407.61235599999998</v>
      </c>
      <c r="M90">
        <v>93.649279000000007</v>
      </c>
      <c r="N90">
        <v>120.014262</v>
      </c>
      <c r="O90">
        <v>125.99673799999999</v>
      </c>
      <c r="P90">
        <v>144.72433799999999</v>
      </c>
      <c r="Q90">
        <v>18.074795999999999</v>
      </c>
      <c r="R90">
        <v>42.469205000000002</v>
      </c>
      <c r="S90">
        <v>26.14329</v>
      </c>
      <c r="T90">
        <v>2.981541</v>
      </c>
      <c r="U90">
        <v>385.35693800000001</v>
      </c>
      <c r="V90">
        <v>19.856290999999999</v>
      </c>
      <c r="W90">
        <v>41.534796</v>
      </c>
      <c r="X90">
        <v>138.60942900000001</v>
      </c>
      <c r="Y90">
        <v>0</v>
      </c>
      <c r="Z90">
        <v>18.971285000000002</v>
      </c>
      <c r="AA90">
        <v>40.668681999999997</v>
      </c>
      <c r="AB90">
        <v>46.797483999999997</v>
      </c>
      <c r="AC90">
        <v>33.608676000000003</v>
      </c>
      <c r="AD90">
        <v>42.008018999999997</v>
      </c>
      <c r="AE90">
        <v>57.098345999999999</v>
      </c>
      <c r="AF90">
        <v>0</v>
      </c>
      <c r="AG90">
        <v>46.628272000000003</v>
      </c>
      <c r="AH90">
        <v>159.34553199999999</v>
      </c>
      <c r="AI90">
        <v>16.194126000000001</v>
      </c>
      <c r="AJ90">
        <v>0</v>
      </c>
      <c r="AK90">
        <v>65.604401999999993</v>
      </c>
      <c r="AL90">
        <v>76.590114999999997</v>
      </c>
      <c r="AM90">
        <v>18.177437000000001</v>
      </c>
      <c r="AN90">
        <v>1.1493500000000001</v>
      </c>
      <c r="AO90">
        <v>0</v>
      </c>
      <c r="AP90">
        <v>1.7304520000000001</v>
      </c>
      <c r="AQ90">
        <v>0</v>
      </c>
      <c r="AR90">
        <v>34.087986999999998</v>
      </c>
      <c r="AS90">
        <v>37.775547000000003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8.1942190000000004</v>
      </c>
      <c r="AZ90">
        <v>8.9492569999999994</v>
      </c>
      <c r="BA90">
        <v>6.0629419999999996</v>
      </c>
      <c r="BB90">
        <v>5.1700200000000001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2975.3859600000005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664.25254700000005</v>
      </c>
      <c r="L91">
        <v>407.61235599999998</v>
      </c>
      <c r="M91">
        <v>93.649279000000007</v>
      </c>
      <c r="N91">
        <v>120.014262</v>
      </c>
      <c r="O91">
        <v>125.99673799999999</v>
      </c>
      <c r="P91">
        <v>144.72433799999999</v>
      </c>
      <c r="Q91">
        <v>18.074795999999999</v>
      </c>
      <c r="R91">
        <v>42.469205000000002</v>
      </c>
      <c r="S91">
        <v>26.14329</v>
      </c>
      <c r="T91">
        <v>2.981541</v>
      </c>
      <c r="U91">
        <v>385.35693800000001</v>
      </c>
      <c r="V91">
        <v>19.856290999999999</v>
      </c>
      <c r="W91">
        <v>41.534796</v>
      </c>
      <c r="X91">
        <v>138.60942900000001</v>
      </c>
      <c r="Y91">
        <v>0</v>
      </c>
      <c r="Z91">
        <v>18.971285000000002</v>
      </c>
      <c r="AA91">
        <v>40.668681999999997</v>
      </c>
      <c r="AB91">
        <v>46.797483999999997</v>
      </c>
      <c r="AC91">
        <v>33.608676000000003</v>
      </c>
      <c r="AD91">
        <v>42.008018999999997</v>
      </c>
      <c r="AE91">
        <v>57.098345999999999</v>
      </c>
      <c r="AF91">
        <v>0</v>
      </c>
      <c r="AG91">
        <v>46.628272000000003</v>
      </c>
      <c r="AH91">
        <v>159.34553199999999</v>
      </c>
      <c r="AI91">
        <v>16.194126000000001</v>
      </c>
      <c r="AJ91">
        <v>0</v>
      </c>
      <c r="AK91">
        <v>65.604401999999993</v>
      </c>
      <c r="AL91">
        <v>76.590114999999997</v>
      </c>
      <c r="AM91">
        <v>18.177437000000001</v>
      </c>
      <c r="AN91">
        <v>1.1493500000000001</v>
      </c>
      <c r="AO91">
        <v>0</v>
      </c>
      <c r="AP91">
        <v>1.7304520000000001</v>
      </c>
      <c r="AQ91">
        <v>0</v>
      </c>
      <c r="AR91">
        <v>35.153236999999997</v>
      </c>
      <c r="AS91">
        <v>37.775547000000003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8.1942190000000004</v>
      </c>
      <c r="AZ91">
        <v>8.9492569999999994</v>
      </c>
      <c r="BA91">
        <v>6.0629419999999996</v>
      </c>
      <c r="BB91">
        <v>5.1700200000000001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2976.4512100000006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17.523935000000002</v>
      </c>
      <c r="K92">
        <v>664.25254700000005</v>
      </c>
      <c r="L92">
        <v>407.61235599999998</v>
      </c>
      <c r="M92">
        <v>93.649279000000007</v>
      </c>
      <c r="N92">
        <v>120.014262</v>
      </c>
      <c r="O92">
        <v>125.99673799999999</v>
      </c>
      <c r="P92">
        <v>144.72433799999999</v>
      </c>
      <c r="Q92">
        <v>18.074795999999999</v>
      </c>
      <c r="R92">
        <v>42.469205000000002</v>
      </c>
      <c r="S92">
        <v>26.14329</v>
      </c>
      <c r="T92">
        <v>2.981541</v>
      </c>
      <c r="U92">
        <v>385.35693800000001</v>
      </c>
      <c r="V92">
        <v>19.856290999999999</v>
      </c>
      <c r="W92">
        <v>41.534796</v>
      </c>
      <c r="X92">
        <v>138.60942900000001</v>
      </c>
      <c r="Y92">
        <v>0</v>
      </c>
      <c r="Z92">
        <v>18.971285000000002</v>
      </c>
      <c r="AA92">
        <v>40.668681999999997</v>
      </c>
      <c r="AB92">
        <v>46.797483999999997</v>
      </c>
      <c r="AC92">
        <v>33.608676000000003</v>
      </c>
      <c r="AD92">
        <v>42.008018999999997</v>
      </c>
      <c r="AE92">
        <v>57.098345999999999</v>
      </c>
      <c r="AF92">
        <v>0</v>
      </c>
      <c r="AG92">
        <v>46.628272000000003</v>
      </c>
      <c r="AH92">
        <v>159.34553199999999</v>
      </c>
      <c r="AI92">
        <v>16.194126000000001</v>
      </c>
      <c r="AJ92">
        <v>0</v>
      </c>
      <c r="AK92">
        <v>65.604401999999993</v>
      </c>
      <c r="AL92">
        <v>76.590114999999997</v>
      </c>
      <c r="AM92">
        <v>18.177437000000001</v>
      </c>
      <c r="AN92">
        <v>1.1493500000000001</v>
      </c>
      <c r="AO92">
        <v>0</v>
      </c>
      <c r="AP92">
        <v>1.7304520000000001</v>
      </c>
      <c r="AQ92">
        <v>0</v>
      </c>
      <c r="AR92">
        <v>35.153236999999997</v>
      </c>
      <c r="AS92">
        <v>37.775547000000003</v>
      </c>
      <c r="AT92">
        <v>19.298003999999999</v>
      </c>
      <c r="AU92">
        <v>0</v>
      </c>
      <c r="AV92">
        <v>11.964278</v>
      </c>
      <c r="AW92">
        <v>0</v>
      </c>
      <c r="AX92">
        <v>0</v>
      </c>
      <c r="AY92">
        <v>8.1942190000000004</v>
      </c>
      <c r="AZ92">
        <v>8.9492569999999994</v>
      </c>
      <c r="BA92">
        <v>6.0629419999999996</v>
      </c>
      <c r="BB92">
        <v>5.1700200000000001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3024.2642250000004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17.523935000000002</v>
      </c>
      <c r="K93">
        <v>664.25254700000005</v>
      </c>
      <c r="L93">
        <v>407.61235599999998</v>
      </c>
      <c r="M93">
        <v>93.649279000000007</v>
      </c>
      <c r="N93">
        <v>120.014262</v>
      </c>
      <c r="O93">
        <v>125.99673799999999</v>
      </c>
      <c r="P93">
        <v>144.72433799999999</v>
      </c>
      <c r="Q93">
        <v>18.074795999999999</v>
      </c>
      <c r="R93">
        <v>42.469205000000002</v>
      </c>
      <c r="S93">
        <v>26.14329</v>
      </c>
      <c r="T93">
        <v>2.981541</v>
      </c>
      <c r="U93">
        <v>385.35693800000001</v>
      </c>
      <c r="V93">
        <v>19.856290999999999</v>
      </c>
      <c r="W93">
        <v>41.534796</v>
      </c>
      <c r="X93">
        <v>138.60942900000001</v>
      </c>
      <c r="Y93">
        <v>0</v>
      </c>
      <c r="Z93">
        <v>18.971285000000002</v>
      </c>
      <c r="AA93">
        <v>40.668681999999997</v>
      </c>
      <c r="AB93">
        <v>46.797483999999997</v>
      </c>
      <c r="AC93">
        <v>33.608676000000003</v>
      </c>
      <c r="AD93">
        <v>42.008018999999997</v>
      </c>
      <c r="AE93">
        <v>57.098345999999999</v>
      </c>
      <c r="AF93">
        <v>0</v>
      </c>
      <c r="AG93">
        <v>46.628272000000003</v>
      </c>
      <c r="AH93">
        <v>159.34553199999999</v>
      </c>
      <c r="AI93">
        <v>16.194126000000001</v>
      </c>
      <c r="AJ93">
        <v>0</v>
      </c>
      <c r="AK93">
        <v>65.604401999999993</v>
      </c>
      <c r="AL93">
        <v>76.590114999999997</v>
      </c>
      <c r="AM93">
        <v>18.177437000000001</v>
      </c>
      <c r="AN93">
        <v>1.1493500000000001</v>
      </c>
      <c r="AO93">
        <v>0</v>
      </c>
      <c r="AP93">
        <v>1.7304520000000001</v>
      </c>
      <c r="AQ93">
        <v>0</v>
      </c>
      <c r="AR93">
        <v>35.153236999999997</v>
      </c>
      <c r="AS93">
        <v>37.775547000000003</v>
      </c>
      <c r="AT93">
        <v>19.298003999999999</v>
      </c>
      <c r="AU93">
        <v>0</v>
      </c>
      <c r="AV93">
        <v>11.964278</v>
      </c>
      <c r="AW93">
        <v>0</v>
      </c>
      <c r="AX93">
        <v>0</v>
      </c>
      <c r="AY93">
        <v>8.1942190000000004</v>
      </c>
      <c r="AZ93">
        <v>8.9492569999999994</v>
      </c>
      <c r="BA93">
        <v>6.0629419999999996</v>
      </c>
      <c r="BB93">
        <v>5.1700200000000001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3024.2642250000004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17.523935000000002</v>
      </c>
      <c r="K94">
        <v>664.25254700000005</v>
      </c>
      <c r="L94">
        <v>407.61235599999998</v>
      </c>
      <c r="M94">
        <v>93.649279000000007</v>
      </c>
      <c r="N94">
        <v>120.014262</v>
      </c>
      <c r="O94">
        <v>125.99673799999999</v>
      </c>
      <c r="P94">
        <v>144.72433799999999</v>
      </c>
      <c r="Q94">
        <v>18.074795999999999</v>
      </c>
      <c r="R94">
        <v>42.469205000000002</v>
      </c>
      <c r="S94">
        <v>26.14329</v>
      </c>
      <c r="T94">
        <v>2.981541</v>
      </c>
      <c r="U94">
        <v>385.35693800000001</v>
      </c>
      <c r="V94">
        <v>19.856290999999999</v>
      </c>
      <c r="W94">
        <v>41.534796</v>
      </c>
      <c r="X94">
        <v>138.60942900000001</v>
      </c>
      <c r="Y94">
        <v>0</v>
      </c>
      <c r="Z94">
        <v>6.2919200000000002</v>
      </c>
      <c r="AA94">
        <v>40.668681999999997</v>
      </c>
      <c r="AB94">
        <v>46.797483999999997</v>
      </c>
      <c r="AC94">
        <v>33.608676000000003</v>
      </c>
      <c r="AD94">
        <v>42.008018999999997</v>
      </c>
      <c r="AE94">
        <v>57.098345999999999</v>
      </c>
      <c r="AF94">
        <v>0</v>
      </c>
      <c r="AG94">
        <v>46.628272000000003</v>
      </c>
      <c r="AH94">
        <v>150.528842</v>
      </c>
      <c r="AI94">
        <v>16.194126000000001</v>
      </c>
      <c r="AJ94">
        <v>0</v>
      </c>
      <c r="AK94">
        <v>65.604401999999993</v>
      </c>
      <c r="AL94">
        <v>76.590114999999997</v>
      </c>
      <c r="AM94">
        <v>18.140715</v>
      </c>
      <c r="AN94">
        <v>1.1493500000000001</v>
      </c>
      <c r="AO94">
        <v>0</v>
      </c>
      <c r="AP94">
        <v>1.7304520000000001</v>
      </c>
      <c r="AQ94">
        <v>0</v>
      </c>
      <c r="AR94">
        <v>35.153236999999997</v>
      </c>
      <c r="AS94">
        <v>36.560561999999997</v>
      </c>
      <c r="AT94">
        <v>19.298003999999999</v>
      </c>
      <c r="AU94">
        <v>0</v>
      </c>
      <c r="AV94">
        <v>11.964278</v>
      </c>
      <c r="AW94">
        <v>0</v>
      </c>
      <c r="AX94">
        <v>0</v>
      </c>
      <c r="AY94">
        <v>8.0478939999999994</v>
      </c>
      <c r="AZ94">
        <v>8.9492569999999994</v>
      </c>
      <c r="BA94">
        <v>5.8103210000000001</v>
      </c>
      <c r="BB94">
        <v>5.1700200000000001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3001.1175170000006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18.324801999999998</v>
      </c>
      <c r="H95">
        <v>0</v>
      </c>
      <c r="I95">
        <v>0</v>
      </c>
      <c r="J95">
        <v>17.523935000000002</v>
      </c>
      <c r="K95">
        <v>664.25254700000005</v>
      </c>
      <c r="L95">
        <v>407.61235599999998</v>
      </c>
      <c r="M95">
        <v>93.649279000000007</v>
      </c>
      <c r="N95">
        <v>120.014262</v>
      </c>
      <c r="O95">
        <v>125.99673799999999</v>
      </c>
      <c r="P95">
        <v>144.72433799999999</v>
      </c>
      <c r="Q95">
        <v>18.074795999999999</v>
      </c>
      <c r="R95">
        <v>42.469205000000002</v>
      </c>
      <c r="S95">
        <v>26.14329</v>
      </c>
      <c r="T95">
        <v>2.981541</v>
      </c>
      <c r="U95">
        <v>385.35693800000001</v>
      </c>
      <c r="V95">
        <v>19.856290999999999</v>
      </c>
      <c r="W95">
        <v>41.534796</v>
      </c>
      <c r="X95">
        <v>138.60942900000001</v>
      </c>
      <c r="Y95">
        <v>0</v>
      </c>
      <c r="Z95">
        <v>6.2919200000000002</v>
      </c>
      <c r="AA95">
        <v>40.668681999999997</v>
      </c>
      <c r="AB95">
        <v>46.797483999999997</v>
      </c>
      <c r="AC95">
        <v>33.608676000000003</v>
      </c>
      <c r="AD95">
        <v>42.008018999999997</v>
      </c>
      <c r="AE95">
        <v>57.098345999999999</v>
      </c>
      <c r="AF95">
        <v>0</v>
      </c>
      <c r="AG95">
        <v>46.628272000000003</v>
      </c>
      <c r="AH95">
        <v>150.528842</v>
      </c>
      <c r="AI95">
        <v>16.194126000000001</v>
      </c>
      <c r="AJ95">
        <v>0</v>
      </c>
      <c r="AK95">
        <v>65.604401999999993</v>
      </c>
      <c r="AL95">
        <v>76.590114999999997</v>
      </c>
      <c r="AM95">
        <v>18.140715</v>
      </c>
      <c r="AN95">
        <v>1.1493500000000001</v>
      </c>
      <c r="AO95">
        <v>0</v>
      </c>
      <c r="AP95">
        <v>1.7304520000000001</v>
      </c>
      <c r="AQ95">
        <v>0</v>
      </c>
      <c r="AR95">
        <v>35.153236999999997</v>
      </c>
      <c r="AS95">
        <v>36.560561999999997</v>
      </c>
      <c r="AT95">
        <v>19.298003999999999</v>
      </c>
      <c r="AU95">
        <v>0</v>
      </c>
      <c r="AV95">
        <v>11.964278</v>
      </c>
      <c r="AW95">
        <v>0</v>
      </c>
      <c r="AX95">
        <v>0</v>
      </c>
      <c r="AY95">
        <v>8.0478939999999994</v>
      </c>
      <c r="AZ95">
        <v>8.9492569999999994</v>
      </c>
      <c r="BA95">
        <v>5.8103210000000001</v>
      </c>
      <c r="BB95">
        <v>5.1700200000000001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3001.1175170000006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18.324801999999998</v>
      </c>
      <c r="H96">
        <v>0</v>
      </c>
      <c r="I96">
        <v>0</v>
      </c>
      <c r="J96">
        <v>17.523935000000002</v>
      </c>
      <c r="K96">
        <v>664.25254700000005</v>
      </c>
      <c r="L96">
        <v>407.61235599999998</v>
      </c>
      <c r="M96">
        <v>93.649279000000007</v>
      </c>
      <c r="N96">
        <v>120.014262</v>
      </c>
      <c r="O96">
        <v>125.99673799999999</v>
      </c>
      <c r="P96">
        <v>144.72433799999999</v>
      </c>
      <c r="Q96">
        <v>18.074795999999999</v>
      </c>
      <c r="R96">
        <v>42.469205000000002</v>
      </c>
      <c r="S96">
        <v>26.14329</v>
      </c>
      <c r="T96">
        <v>2.981541</v>
      </c>
      <c r="U96">
        <v>385.35693800000001</v>
      </c>
      <c r="V96">
        <v>19.856290999999999</v>
      </c>
      <c r="W96">
        <v>41.534796</v>
      </c>
      <c r="X96">
        <v>138.60942900000001</v>
      </c>
      <c r="Y96">
        <v>0</v>
      </c>
      <c r="Z96">
        <v>6.2919200000000002</v>
      </c>
      <c r="AA96">
        <v>40.668681999999997</v>
      </c>
      <c r="AB96">
        <v>46.797483999999997</v>
      </c>
      <c r="AC96">
        <v>33.608676000000003</v>
      </c>
      <c r="AD96">
        <v>42.008018999999997</v>
      </c>
      <c r="AE96">
        <v>57.098345999999999</v>
      </c>
      <c r="AF96">
        <v>0</v>
      </c>
      <c r="AG96">
        <v>46.628272000000003</v>
      </c>
      <c r="AH96">
        <v>150.528842</v>
      </c>
      <c r="AI96">
        <v>16.194126000000001</v>
      </c>
      <c r="AJ96">
        <v>0</v>
      </c>
      <c r="AK96">
        <v>65.604401999999993</v>
      </c>
      <c r="AL96">
        <v>76.590114999999997</v>
      </c>
      <c r="AM96">
        <v>18.140715</v>
      </c>
      <c r="AN96">
        <v>1.1493500000000001</v>
      </c>
      <c r="AO96">
        <v>0</v>
      </c>
      <c r="AP96">
        <v>1.7304520000000001</v>
      </c>
      <c r="AQ96">
        <v>0</v>
      </c>
      <c r="AR96">
        <v>35.153236999999997</v>
      </c>
      <c r="AS96">
        <v>36.560561999999997</v>
      </c>
      <c r="AT96">
        <v>18.957744999999999</v>
      </c>
      <c r="AU96">
        <v>0</v>
      </c>
      <c r="AV96">
        <v>11.964278</v>
      </c>
      <c r="AW96">
        <v>0</v>
      </c>
      <c r="AX96">
        <v>0</v>
      </c>
      <c r="AY96">
        <v>8.0478939999999994</v>
      </c>
      <c r="AZ96">
        <v>8.9492569999999994</v>
      </c>
      <c r="BA96">
        <v>5.8103210000000001</v>
      </c>
      <c r="BB96">
        <v>5.1700200000000001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3000.7772580000005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18.324801999999998</v>
      </c>
      <c r="H97">
        <v>0</v>
      </c>
      <c r="I97">
        <v>0</v>
      </c>
      <c r="J97">
        <v>17.523935000000002</v>
      </c>
      <c r="K97">
        <v>664.25254700000005</v>
      </c>
      <c r="L97">
        <v>407.61235599999998</v>
      </c>
      <c r="M97">
        <v>93.649279000000007</v>
      </c>
      <c r="N97">
        <v>120.014262</v>
      </c>
      <c r="O97">
        <v>125.99673799999999</v>
      </c>
      <c r="P97">
        <v>144.72433799999999</v>
      </c>
      <c r="Q97">
        <v>18.074795999999999</v>
      </c>
      <c r="R97">
        <v>42.469205000000002</v>
      </c>
      <c r="S97">
        <v>26.14329</v>
      </c>
      <c r="T97">
        <v>2.981541</v>
      </c>
      <c r="U97">
        <v>385.35693800000001</v>
      </c>
      <c r="V97">
        <v>19.856290999999999</v>
      </c>
      <c r="W97">
        <v>41.534796</v>
      </c>
      <c r="X97">
        <v>138.60942900000001</v>
      </c>
      <c r="Y97">
        <v>0</v>
      </c>
      <c r="Z97">
        <v>6.2919200000000002</v>
      </c>
      <c r="AA97">
        <v>40.668681999999997</v>
      </c>
      <c r="AB97">
        <v>46.797483999999997</v>
      </c>
      <c r="AC97">
        <v>33.608676000000003</v>
      </c>
      <c r="AD97">
        <v>42.008018999999997</v>
      </c>
      <c r="AE97">
        <v>57.098345999999999</v>
      </c>
      <c r="AF97">
        <v>0</v>
      </c>
      <c r="AG97">
        <v>46.628272000000003</v>
      </c>
      <c r="AH97">
        <v>150.528842</v>
      </c>
      <c r="AI97">
        <v>16.194126000000001</v>
      </c>
      <c r="AJ97">
        <v>0</v>
      </c>
      <c r="AK97">
        <v>65.604401999999993</v>
      </c>
      <c r="AL97">
        <v>76.590114999999997</v>
      </c>
      <c r="AM97">
        <v>18.140715</v>
      </c>
      <c r="AN97">
        <v>1.1493500000000001</v>
      </c>
      <c r="AO97">
        <v>0</v>
      </c>
      <c r="AP97">
        <v>0.49441499999999999</v>
      </c>
      <c r="AQ97">
        <v>0</v>
      </c>
      <c r="AR97">
        <v>35.153236999999997</v>
      </c>
      <c r="AS97">
        <v>36.560561999999997</v>
      </c>
      <c r="AT97">
        <v>17.461779</v>
      </c>
      <c r="AU97">
        <v>0</v>
      </c>
      <c r="AV97">
        <v>11.964278</v>
      </c>
      <c r="AW97">
        <v>0</v>
      </c>
      <c r="AX97">
        <v>0</v>
      </c>
      <c r="AY97">
        <v>8.0478939999999994</v>
      </c>
      <c r="AZ97">
        <v>8.9492569999999994</v>
      </c>
      <c r="BA97">
        <v>5.8103210000000001</v>
      </c>
      <c r="BB97">
        <v>5.1700200000000001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2998.0452550000009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18.324801999999998</v>
      </c>
      <c r="H98">
        <v>0</v>
      </c>
      <c r="I98">
        <v>0</v>
      </c>
      <c r="J98">
        <v>17.523935000000002</v>
      </c>
      <c r="K98">
        <v>664.25254700000005</v>
      </c>
      <c r="L98">
        <v>407.61235599999998</v>
      </c>
      <c r="M98">
        <v>93.649279000000007</v>
      </c>
      <c r="N98">
        <v>120.014262</v>
      </c>
      <c r="O98">
        <v>125.99673799999999</v>
      </c>
      <c r="P98">
        <v>144.72433799999999</v>
      </c>
      <c r="Q98">
        <v>18.074795999999999</v>
      </c>
      <c r="R98">
        <v>42.469205000000002</v>
      </c>
      <c r="S98">
        <v>26.14329</v>
      </c>
      <c r="T98">
        <v>2.981541</v>
      </c>
      <c r="U98">
        <v>385.35693800000001</v>
      </c>
      <c r="V98">
        <v>19.856290999999999</v>
      </c>
      <c r="W98">
        <v>41.534796</v>
      </c>
      <c r="X98">
        <v>138.60942900000001</v>
      </c>
      <c r="Y98">
        <v>0</v>
      </c>
      <c r="Z98">
        <v>6.2919200000000002</v>
      </c>
      <c r="AA98">
        <v>40.668681999999997</v>
      </c>
      <c r="AB98">
        <v>46.797483999999997</v>
      </c>
      <c r="AC98">
        <v>33.608676000000003</v>
      </c>
      <c r="AD98">
        <v>42.008018999999997</v>
      </c>
      <c r="AE98">
        <v>57.098345999999999</v>
      </c>
      <c r="AF98">
        <v>0</v>
      </c>
      <c r="AG98">
        <v>46.628272000000003</v>
      </c>
      <c r="AH98">
        <v>150.528842</v>
      </c>
      <c r="AI98">
        <v>16.194126000000001</v>
      </c>
      <c r="AJ98">
        <v>0</v>
      </c>
      <c r="AK98">
        <v>65.604401999999993</v>
      </c>
      <c r="AL98">
        <v>76.590114999999997</v>
      </c>
      <c r="AM98">
        <v>18.140715</v>
      </c>
      <c r="AN98">
        <v>1.1493500000000001</v>
      </c>
      <c r="AO98">
        <v>0</v>
      </c>
      <c r="AP98">
        <v>0.49441499999999999</v>
      </c>
      <c r="AQ98">
        <v>0</v>
      </c>
      <c r="AR98">
        <v>35.153236999999997</v>
      </c>
      <c r="AS98">
        <v>36.560561999999997</v>
      </c>
      <c r="AT98">
        <v>18.10942</v>
      </c>
      <c r="AU98">
        <v>0</v>
      </c>
      <c r="AV98">
        <v>11.964278</v>
      </c>
      <c r="AW98">
        <v>0</v>
      </c>
      <c r="AX98">
        <v>0</v>
      </c>
      <c r="AY98">
        <v>8.0478939999999994</v>
      </c>
      <c r="AZ98">
        <v>8.9492569999999994</v>
      </c>
      <c r="BA98">
        <v>5.8103210000000001</v>
      </c>
      <c r="BB98">
        <v>5.1700200000000001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2998.6928960000009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3.2727520249999996E-2</v>
      </c>
      <c r="H99">
        <f t="shared" si="2"/>
        <v>0</v>
      </c>
      <c r="I99">
        <f t="shared" si="2"/>
        <v>0</v>
      </c>
      <c r="J99">
        <f t="shared" si="2"/>
        <v>3.1614086E-2</v>
      </c>
      <c r="K99">
        <f t="shared" si="2"/>
        <v>13.072946076249984</v>
      </c>
      <c r="L99">
        <f t="shared" si="2"/>
        <v>6.365475694500013</v>
      </c>
      <c r="M99">
        <f t="shared" si="2"/>
        <v>2.1349547720000026</v>
      </c>
      <c r="N99">
        <f t="shared" si="2"/>
        <v>2.7921924960000011</v>
      </c>
      <c r="O99">
        <f t="shared" si="2"/>
        <v>2.8901846439999983</v>
      </c>
      <c r="P99">
        <f t="shared" si="2"/>
        <v>3.3425990269999999</v>
      </c>
      <c r="Q99">
        <f t="shared" si="2"/>
        <v>0.33560659200000054</v>
      </c>
      <c r="R99">
        <f t="shared" si="2"/>
        <v>0.9350800937499989</v>
      </c>
      <c r="S99">
        <f t="shared" si="2"/>
        <v>0.57145474624999981</v>
      </c>
      <c r="T99">
        <f t="shared" si="2"/>
        <v>6.7345393249999927E-2</v>
      </c>
      <c r="U99">
        <f t="shared" si="2"/>
        <v>9.2485665120000053</v>
      </c>
      <c r="V99">
        <f t="shared" si="2"/>
        <v>0.44322044700000041</v>
      </c>
      <c r="W99">
        <f t="shared" si="2"/>
        <v>0.9252390239999998</v>
      </c>
      <c r="X99">
        <f t="shared" si="2"/>
        <v>3.164337777500001</v>
      </c>
      <c r="Y99">
        <f t="shared" si="2"/>
        <v>0</v>
      </c>
      <c r="Z99">
        <f t="shared" si="2"/>
        <v>0.22368794499999997</v>
      </c>
      <c r="AA99">
        <f t="shared" si="2"/>
        <v>0.57171162949999998</v>
      </c>
      <c r="AB99">
        <f t="shared" si="2"/>
        <v>1.0949569210000007</v>
      </c>
      <c r="AC99">
        <f t="shared" si="2"/>
        <v>0.7594728045000001</v>
      </c>
      <c r="AD99">
        <f t="shared" si="2"/>
        <v>0.63274579450000057</v>
      </c>
      <c r="AE99">
        <f t="shared" si="2"/>
        <v>1.3703603040000005</v>
      </c>
      <c r="AF99">
        <f t="shared" si="2"/>
        <v>0</v>
      </c>
      <c r="AG99">
        <f t="shared" si="2"/>
        <v>1.1190785279999989</v>
      </c>
      <c r="AH99">
        <f t="shared" si="2"/>
        <v>3.5254392434999997</v>
      </c>
      <c r="AI99">
        <f t="shared" si="2"/>
        <v>0.26985302750000001</v>
      </c>
      <c r="AJ99">
        <f t="shared" si="2"/>
        <v>0</v>
      </c>
      <c r="AK99">
        <f t="shared" si="2"/>
        <v>1.5745056479999986</v>
      </c>
      <c r="AL99">
        <f t="shared" si="2"/>
        <v>1.8382804874999994</v>
      </c>
      <c r="AM99">
        <f t="shared" si="2"/>
        <v>0.13784862475000001</v>
      </c>
      <c r="AN99">
        <f t="shared" si="2"/>
        <v>2.7584399999999967E-2</v>
      </c>
      <c r="AO99">
        <f t="shared" si="2"/>
        <v>0</v>
      </c>
      <c r="AP99">
        <f t="shared" si="2"/>
        <v>9.2517360500000034E-2</v>
      </c>
      <c r="AQ99">
        <f t="shared" si="2"/>
        <v>0</v>
      </c>
      <c r="AR99">
        <f t="shared" si="2"/>
        <v>0.83009575449999928</v>
      </c>
      <c r="AS99">
        <f t="shared" si="2"/>
        <v>0.88109844300000062</v>
      </c>
      <c r="AT99">
        <f t="shared" si="2"/>
        <v>0.44662082475000003</v>
      </c>
      <c r="AU99">
        <f t="shared" si="2"/>
        <v>0</v>
      </c>
      <c r="AV99">
        <f t="shared" si="2"/>
        <v>2.1401083499999998E-2</v>
      </c>
      <c r="AW99">
        <f t="shared" si="2"/>
        <v>0</v>
      </c>
      <c r="AX99">
        <f t="shared" si="2"/>
        <v>0</v>
      </c>
      <c r="AY99">
        <f t="shared" si="2"/>
        <v>0.19358843099999995</v>
      </c>
      <c r="AZ99">
        <f t="shared" si="2"/>
        <v>0.13559480474999994</v>
      </c>
      <c r="BA99">
        <f t="shared" si="2"/>
        <v>0.13582181550000005</v>
      </c>
      <c r="BB99">
        <f t="shared" si="2"/>
        <v>0.1240804800000002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62.359889257000006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45455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261.97000000000003</v>
      </c>
      <c r="C3" s="34">
        <v>87.03</v>
      </c>
      <c r="D3" s="93">
        <f>R3+S3+T3</f>
        <v>0</v>
      </c>
      <c r="E3" s="34">
        <v>16.079999999999998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115.36</v>
      </c>
      <c r="N3">
        <v>272.83</v>
      </c>
      <c r="O3">
        <v>100.52</v>
      </c>
      <c r="P3">
        <v>5.63</v>
      </c>
      <c r="Q3">
        <v>40.01</v>
      </c>
      <c r="R3" s="93">
        <v>0</v>
      </c>
      <c r="S3" s="93">
        <v>0</v>
      </c>
      <c r="T3" s="93">
        <v>0</v>
      </c>
      <c r="U3">
        <v>6.29</v>
      </c>
      <c r="V3">
        <v>0</v>
      </c>
      <c r="W3">
        <v>6.49</v>
      </c>
      <c r="X3">
        <v>75</v>
      </c>
      <c r="Y3">
        <v>25</v>
      </c>
      <c r="Z3">
        <v>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18.66</v>
      </c>
      <c r="AH3">
        <v>56.67</v>
      </c>
      <c r="AI3">
        <v>56.67</v>
      </c>
      <c r="AJ3">
        <v>28.26</v>
      </c>
      <c r="AK3">
        <v>0</v>
      </c>
      <c r="AL3">
        <v>0</v>
      </c>
    </row>
    <row r="4" spans="1:38">
      <c r="A4" t="s">
        <v>46</v>
      </c>
      <c r="B4" s="34">
        <v>261.97000000000003</v>
      </c>
      <c r="C4" s="34">
        <v>87.03</v>
      </c>
      <c r="D4" s="93">
        <f t="shared" ref="D4:D67" si="0">R4+S4+T4</f>
        <v>0</v>
      </c>
      <c r="E4" s="34">
        <v>16.079999999999998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115.36</v>
      </c>
      <c r="N4">
        <v>272.83</v>
      </c>
      <c r="O4">
        <v>100.52</v>
      </c>
      <c r="P4">
        <v>5.63</v>
      </c>
      <c r="Q4">
        <v>39.61</v>
      </c>
      <c r="R4" s="93">
        <v>0</v>
      </c>
      <c r="S4" s="93">
        <v>0</v>
      </c>
      <c r="T4" s="93">
        <v>0</v>
      </c>
      <c r="U4">
        <v>6.29</v>
      </c>
      <c r="V4">
        <v>0</v>
      </c>
      <c r="W4">
        <v>6.49</v>
      </c>
      <c r="X4">
        <v>74</v>
      </c>
      <c r="Y4">
        <v>24.66</v>
      </c>
      <c r="Z4">
        <v>24.67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18.66</v>
      </c>
      <c r="AH4">
        <v>57.33</v>
      </c>
      <c r="AI4">
        <v>57.33</v>
      </c>
      <c r="AJ4">
        <v>28.26</v>
      </c>
      <c r="AK4">
        <v>0</v>
      </c>
      <c r="AL4">
        <v>0</v>
      </c>
    </row>
    <row r="5" spans="1:38">
      <c r="A5" t="s">
        <v>47</v>
      </c>
      <c r="B5" s="34">
        <v>261.97000000000003</v>
      </c>
      <c r="C5" s="34">
        <v>87.03</v>
      </c>
      <c r="D5" s="93">
        <f t="shared" si="0"/>
        <v>0</v>
      </c>
      <c r="E5" s="34">
        <v>15.8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115.36</v>
      </c>
      <c r="N5">
        <v>272.83</v>
      </c>
      <c r="O5">
        <v>100.52</v>
      </c>
      <c r="P5">
        <v>5.63</v>
      </c>
      <c r="Q5">
        <v>39.21</v>
      </c>
      <c r="R5" s="93">
        <v>0</v>
      </c>
      <c r="S5" s="93">
        <v>0</v>
      </c>
      <c r="T5" s="93">
        <v>0</v>
      </c>
      <c r="U5">
        <v>6.29</v>
      </c>
      <c r="V5">
        <v>0</v>
      </c>
      <c r="W5">
        <v>5.57</v>
      </c>
      <c r="X5">
        <v>72.5</v>
      </c>
      <c r="Y5">
        <v>24.16</v>
      </c>
      <c r="Z5">
        <v>24.17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18.66</v>
      </c>
      <c r="AH5">
        <v>57.67</v>
      </c>
      <c r="AI5">
        <v>57.67</v>
      </c>
      <c r="AJ5">
        <v>29.28</v>
      </c>
      <c r="AK5">
        <v>0</v>
      </c>
      <c r="AL5">
        <v>0</v>
      </c>
    </row>
    <row r="6" spans="1:38">
      <c r="A6" t="s">
        <v>48</v>
      </c>
      <c r="B6" s="34">
        <v>261.97000000000003</v>
      </c>
      <c r="C6" s="34">
        <v>87.03</v>
      </c>
      <c r="D6" s="93">
        <f t="shared" si="0"/>
        <v>0</v>
      </c>
      <c r="E6" s="34">
        <v>15.8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115.36</v>
      </c>
      <c r="N6">
        <v>272.83</v>
      </c>
      <c r="O6">
        <v>100.52</v>
      </c>
      <c r="P6">
        <v>5.63</v>
      </c>
      <c r="Q6">
        <v>39.01</v>
      </c>
      <c r="R6" s="93">
        <v>0</v>
      </c>
      <c r="S6" s="93">
        <v>0</v>
      </c>
      <c r="T6" s="93">
        <v>0</v>
      </c>
      <c r="U6">
        <v>6.29</v>
      </c>
      <c r="V6">
        <v>0</v>
      </c>
      <c r="W6">
        <v>5.57</v>
      </c>
      <c r="X6">
        <v>71</v>
      </c>
      <c r="Y6">
        <v>23.66</v>
      </c>
      <c r="Z6">
        <v>23.67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21.66</v>
      </c>
      <c r="AH6">
        <v>58</v>
      </c>
      <c r="AI6">
        <v>58</v>
      </c>
      <c r="AJ6">
        <v>29.28</v>
      </c>
      <c r="AK6">
        <v>0</v>
      </c>
      <c r="AL6">
        <v>0</v>
      </c>
    </row>
    <row r="7" spans="1:38">
      <c r="A7" t="s">
        <v>49</v>
      </c>
      <c r="B7" s="34">
        <v>261.97000000000003</v>
      </c>
      <c r="C7" s="34">
        <v>87.03</v>
      </c>
      <c r="D7" s="93">
        <f t="shared" si="0"/>
        <v>0</v>
      </c>
      <c r="E7" s="34">
        <v>15.8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115.36</v>
      </c>
      <c r="N7">
        <v>272.83</v>
      </c>
      <c r="O7">
        <v>100.52</v>
      </c>
      <c r="P7">
        <v>5.63</v>
      </c>
      <c r="Q7">
        <v>39.01</v>
      </c>
      <c r="R7" s="93">
        <v>0</v>
      </c>
      <c r="S7" s="93">
        <v>0</v>
      </c>
      <c r="T7" s="93">
        <v>0</v>
      </c>
      <c r="U7">
        <v>6.14</v>
      </c>
      <c r="V7">
        <v>0</v>
      </c>
      <c r="W7">
        <v>5.57</v>
      </c>
      <c r="X7">
        <v>79</v>
      </c>
      <c r="Y7">
        <v>26.34</v>
      </c>
      <c r="Z7">
        <v>26.33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21.34</v>
      </c>
      <c r="AH7">
        <v>58</v>
      </c>
      <c r="AI7">
        <v>58</v>
      </c>
      <c r="AJ7">
        <v>29.28</v>
      </c>
      <c r="AK7">
        <v>0</v>
      </c>
      <c r="AL7">
        <v>0</v>
      </c>
    </row>
    <row r="8" spans="1:38">
      <c r="A8" t="s">
        <v>50</v>
      </c>
      <c r="B8" s="34">
        <v>261.97000000000003</v>
      </c>
      <c r="C8" s="34">
        <v>87.03</v>
      </c>
      <c r="D8" s="93">
        <f t="shared" si="0"/>
        <v>0</v>
      </c>
      <c r="E8" s="34">
        <v>15.8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115.36</v>
      </c>
      <c r="N8">
        <v>272.83</v>
      </c>
      <c r="O8">
        <v>100.52</v>
      </c>
      <c r="P8">
        <v>5.63</v>
      </c>
      <c r="Q8">
        <v>39.01</v>
      </c>
      <c r="R8" s="93">
        <v>0</v>
      </c>
      <c r="S8" s="93">
        <v>0</v>
      </c>
      <c r="T8" s="93">
        <v>0</v>
      </c>
      <c r="U8">
        <v>6.14</v>
      </c>
      <c r="V8">
        <v>0</v>
      </c>
      <c r="W8">
        <v>5.57</v>
      </c>
      <c r="X8">
        <v>79</v>
      </c>
      <c r="Y8">
        <v>26.34</v>
      </c>
      <c r="Z8">
        <v>26.33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20.66</v>
      </c>
      <c r="AH8">
        <v>58</v>
      </c>
      <c r="AI8">
        <v>58</v>
      </c>
      <c r="AJ8">
        <v>29.28</v>
      </c>
      <c r="AK8">
        <v>0</v>
      </c>
      <c r="AL8">
        <v>0</v>
      </c>
    </row>
    <row r="9" spans="1:38">
      <c r="A9" t="s">
        <v>51</v>
      </c>
      <c r="B9" s="34">
        <v>261.97000000000003</v>
      </c>
      <c r="C9" s="34">
        <v>87.03</v>
      </c>
      <c r="D9" s="93">
        <f t="shared" si="0"/>
        <v>0</v>
      </c>
      <c r="E9" s="34">
        <v>15.8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115.36</v>
      </c>
      <c r="N9">
        <v>272.83</v>
      </c>
      <c r="O9">
        <v>100.52</v>
      </c>
      <c r="P9">
        <v>5.63</v>
      </c>
      <c r="Q9">
        <v>38.21</v>
      </c>
      <c r="R9" s="93">
        <v>0</v>
      </c>
      <c r="S9" s="93">
        <v>0</v>
      </c>
      <c r="T9" s="93">
        <v>0</v>
      </c>
      <c r="U9">
        <v>6.14</v>
      </c>
      <c r="V9">
        <v>0</v>
      </c>
      <c r="W9">
        <v>5.57</v>
      </c>
      <c r="X9">
        <v>69</v>
      </c>
      <c r="Y9">
        <v>23</v>
      </c>
      <c r="Z9">
        <v>23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17.66</v>
      </c>
      <c r="AH9">
        <v>57.33</v>
      </c>
      <c r="AI9">
        <v>57.33</v>
      </c>
      <c r="AJ9">
        <v>29.28</v>
      </c>
      <c r="AK9">
        <v>0</v>
      </c>
      <c r="AL9">
        <v>0</v>
      </c>
    </row>
    <row r="10" spans="1:38">
      <c r="A10" t="s">
        <v>52</v>
      </c>
      <c r="B10" s="34">
        <v>261.97000000000003</v>
      </c>
      <c r="C10" s="34">
        <v>87.03</v>
      </c>
      <c r="D10" s="93">
        <f t="shared" si="0"/>
        <v>0</v>
      </c>
      <c r="E10" s="34">
        <v>15.8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115.36</v>
      </c>
      <c r="N10">
        <v>272.83</v>
      </c>
      <c r="O10">
        <v>100.52</v>
      </c>
      <c r="P10">
        <v>5.63</v>
      </c>
      <c r="Q10">
        <v>37.020000000000003</v>
      </c>
      <c r="R10" s="93">
        <v>0</v>
      </c>
      <c r="S10" s="93">
        <v>0</v>
      </c>
      <c r="T10" s="93">
        <v>0</v>
      </c>
      <c r="U10">
        <v>6.14</v>
      </c>
      <c r="V10">
        <v>0</v>
      </c>
      <c r="W10">
        <v>5.57</v>
      </c>
      <c r="X10">
        <v>69</v>
      </c>
      <c r="Y10">
        <v>23</v>
      </c>
      <c r="Z10">
        <v>23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17.66</v>
      </c>
      <c r="AH10">
        <v>56.67</v>
      </c>
      <c r="AI10">
        <v>56.67</v>
      </c>
      <c r="AJ10">
        <v>29.28</v>
      </c>
      <c r="AK10">
        <v>0</v>
      </c>
      <c r="AL10">
        <v>0</v>
      </c>
    </row>
    <row r="11" spans="1:38">
      <c r="A11" t="s">
        <v>53</v>
      </c>
      <c r="B11" s="34">
        <v>261.97000000000003</v>
      </c>
      <c r="C11" s="34">
        <v>87.03</v>
      </c>
      <c r="D11" s="93">
        <f t="shared" si="0"/>
        <v>0</v>
      </c>
      <c r="E11" s="34">
        <v>11.78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109.12</v>
      </c>
      <c r="N11">
        <v>272.83</v>
      </c>
      <c r="O11">
        <v>100.52</v>
      </c>
      <c r="P11">
        <v>5.63</v>
      </c>
      <c r="Q11">
        <v>37.020000000000003</v>
      </c>
      <c r="R11" s="93">
        <v>0</v>
      </c>
      <c r="S11" s="93">
        <v>0</v>
      </c>
      <c r="T11" s="93">
        <v>0</v>
      </c>
      <c r="U11">
        <v>6.14</v>
      </c>
      <c r="V11">
        <v>0</v>
      </c>
      <c r="W11">
        <v>5.38</v>
      </c>
      <c r="X11">
        <v>68</v>
      </c>
      <c r="Y11">
        <v>22.66</v>
      </c>
      <c r="Z11">
        <v>22.67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17.66</v>
      </c>
      <c r="AH11">
        <v>55</v>
      </c>
      <c r="AI11">
        <v>55</v>
      </c>
      <c r="AJ11">
        <v>29.28</v>
      </c>
      <c r="AK11">
        <v>0</v>
      </c>
      <c r="AL11">
        <v>0</v>
      </c>
    </row>
    <row r="12" spans="1:38">
      <c r="A12" t="s">
        <v>54</v>
      </c>
      <c r="B12" s="34">
        <v>261.97000000000003</v>
      </c>
      <c r="C12" s="34">
        <v>87.03</v>
      </c>
      <c r="D12" s="93">
        <f t="shared" si="0"/>
        <v>0</v>
      </c>
      <c r="E12" s="34">
        <v>11.78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109.12</v>
      </c>
      <c r="N12">
        <v>272.83</v>
      </c>
      <c r="O12">
        <v>100.52</v>
      </c>
      <c r="P12">
        <v>5.63</v>
      </c>
      <c r="Q12">
        <v>37.020000000000003</v>
      </c>
      <c r="R12" s="93">
        <v>0</v>
      </c>
      <c r="S12" s="93">
        <v>0</v>
      </c>
      <c r="T12" s="93">
        <v>0</v>
      </c>
      <c r="U12">
        <v>6.14</v>
      </c>
      <c r="V12">
        <v>0</v>
      </c>
      <c r="W12">
        <v>5.38</v>
      </c>
      <c r="X12">
        <v>67</v>
      </c>
      <c r="Y12">
        <v>22.34</v>
      </c>
      <c r="Z12">
        <v>22.33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17.66</v>
      </c>
      <c r="AH12">
        <v>54.33</v>
      </c>
      <c r="AI12">
        <v>54.33</v>
      </c>
      <c r="AJ12">
        <v>29.28</v>
      </c>
      <c r="AK12">
        <v>0</v>
      </c>
      <c r="AL12">
        <v>0</v>
      </c>
    </row>
    <row r="13" spans="1:38">
      <c r="A13" t="s">
        <v>55</v>
      </c>
      <c r="B13" s="34">
        <v>261.97000000000003</v>
      </c>
      <c r="C13" s="34">
        <v>87.03</v>
      </c>
      <c r="D13" s="93">
        <f t="shared" si="0"/>
        <v>0</v>
      </c>
      <c r="E13" s="34">
        <v>11.78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109.12</v>
      </c>
      <c r="N13">
        <v>272.83</v>
      </c>
      <c r="O13">
        <v>100.52</v>
      </c>
      <c r="P13">
        <v>5.63</v>
      </c>
      <c r="Q13">
        <v>37.020000000000003</v>
      </c>
      <c r="R13" s="93">
        <v>0</v>
      </c>
      <c r="S13" s="93">
        <v>0</v>
      </c>
      <c r="T13" s="93">
        <v>0</v>
      </c>
      <c r="U13">
        <v>6.14</v>
      </c>
      <c r="V13">
        <v>0</v>
      </c>
      <c r="W13">
        <v>5.38</v>
      </c>
      <c r="X13">
        <v>66</v>
      </c>
      <c r="Y13">
        <v>22</v>
      </c>
      <c r="Z13">
        <v>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17.34</v>
      </c>
      <c r="AH13">
        <v>54.33</v>
      </c>
      <c r="AI13">
        <v>54.33</v>
      </c>
      <c r="AJ13">
        <v>29.28</v>
      </c>
      <c r="AK13">
        <v>0</v>
      </c>
      <c r="AL13">
        <v>0</v>
      </c>
    </row>
    <row r="14" spans="1:38">
      <c r="A14" t="s">
        <v>56</v>
      </c>
      <c r="B14" s="34">
        <v>261.97000000000003</v>
      </c>
      <c r="C14" s="34">
        <v>87.03</v>
      </c>
      <c r="D14" s="93">
        <f t="shared" si="0"/>
        <v>0</v>
      </c>
      <c r="E14" s="34">
        <v>11.78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109.12</v>
      </c>
      <c r="N14">
        <v>272.83</v>
      </c>
      <c r="O14">
        <v>100.52</v>
      </c>
      <c r="P14">
        <v>5.63</v>
      </c>
      <c r="Q14">
        <v>36.020000000000003</v>
      </c>
      <c r="R14" s="93">
        <v>0</v>
      </c>
      <c r="S14" s="93">
        <v>0</v>
      </c>
      <c r="T14" s="93">
        <v>0</v>
      </c>
      <c r="U14">
        <v>6.14</v>
      </c>
      <c r="V14">
        <v>0</v>
      </c>
      <c r="W14">
        <v>5.38</v>
      </c>
      <c r="X14">
        <v>65</v>
      </c>
      <c r="Y14">
        <v>21.66</v>
      </c>
      <c r="Z14">
        <v>21.67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</v>
      </c>
      <c r="AH14">
        <v>54</v>
      </c>
      <c r="AI14">
        <v>54</v>
      </c>
      <c r="AJ14">
        <v>28.26</v>
      </c>
      <c r="AK14">
        <v>0</v>
      </c>
      <c r="AL14">
        <v>0</v>
      </c>
    </row>
    <row r="15" spans="1:38">
      <c r="A15" t="s">
        <v>57</v>
      </c>
      <c r="B15" s="34">
        <v>261.97000000000003</v>
      </c>
      <c r="C15" s="34">
        <v>87.03</v>
      </c>
      <c r="D15" s="93">
        <f t="shared" si="0"/>
        <v>0</v>
      </c>
      <c r="E15" s="34">
        <v>7.66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109.12</v>
      </c>
      <c r="N15">
        <v>272.83</v>
      </c>
      <c r="O15">
        <v>100.52</v>
      </c>
      <c r="P15">
        <v>5.63</v>
      </c>
      <c r="Q15">
        <v>35.020000000000003</v>
      </c>
      <c r="R15" s="93">
        <v>0</v>
      </c>
      <c r="S15" s="93">
        <v>0</v>
      </c>
      <c r="T15" s="93">
        <v>0</v>
      </c>
      <c r="U15">
        <v>5.91</v>
      </c>
      <c r="V15">
        <v>0</v>
      </c>
      <c r="W15">
        <v>5.29</v>
      </c>
      <c r="X15">
        <v>64</v>
      </c>
      <c r="Y15">
        <v>21.34</v>
      </c>
      <c r="Z15">
        <v>21.33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16.66</v>
      </c>
      <c r="AH15">
        <v>54</v>
      </c>
      <c r="AI15">
        <v>54</v>
      </c>
      <c r="AJ15">
        <v>28.26</v>
      </c>
      <c r="AK15">
        <v>0</v>
      </c>
      <c r="AL15">
        <v>0</v>
      </c>
    </row>
    <row r="16" spans="1:38">
      <c r="A16" t="s">
        <v>58</v>
      </c>
      <c r="B16" s="34">
        <v>261.97000000000003</v>
      </c>
      <c r="C16" s="34">
        <v>87.03</v>
      </c>
      <c r="D16" s="93">
        <f t="shared" si="0"/>
        <v>0</v>
      </c>
      <c r="E16" s="34">
        <v>7.66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109.12</v>
      </c>
      <c r="N16">
        <v>272.83</v>
      </c>
      <c r="O16">
        <v>100.52</v>
      </c>
      <c r="P16">
        <v>5.63</v>
      </c>
      <c r="Q16">
        <v>34.020000000000003</v>
      </c>
      <c r="R16" s="93">
        <v>0</v>
      </c>
      <c r="S16" s="93">
        <v>0</v>
      </c>
      <c r="T16" s="93">
        <v>0</v>
      </c>
      <c r="U16">
        <v>5.91</v>
      </c>
      <c r="V16">
        <v>0</v>
      </c>
      <c r="W16">
        <v>5.29</v>
      </c>
      <c r="X16">
        <v>64</v>
      </c>
      <c r="Y16">
        <v>21.34</v>
      </c>
      <c r="Z16">
        <v>21.33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</v>
      </c>
      <c r="AH16">
        <v>53</v>
      </c>
      <c r="AI16">
        <v>53</v>
      </c>
      <c r="AJ16">
        <v>27.26</v>
      </c>
      <c r="AK16">
        <v>0</v>
      </c>
      <c r="AL16">
        <v>0</v>
      </c>
    </row>
    <row r="17" spans="1:38">
      <c r="A17" t="s">
        <v>59</v>
      </c>
      <c r="B17" s="34">
        <v>261.97000000000003</v>
      </c>
      <c r="C17" s="34">
        <v>87.03</v>
      </c>
      <c r="D17" s="93">
        <f t="shared" si="0"/>
        <v>0</v>
      </c>
      <c r="E17" s="34">
        <v>7.66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109.12</v>
      </c>
      <c r="N17">
        <v>272.83</v>
      </c>
      <c r="O17">
        <v>100.52</v>
      </c>
      <c r="P17">
        <v>5.63</v>
      </c>
      <c r="Q17">
        <v>36.020000000000003</v>
      </c>
      <c r="R17" s="93">
        <v>0</v>
      </c>
      <c r="S17" s="93">
        <v>0</v>
      </c>
      <c r="T17" s="93">
        <v>0</v>
      </c>
      <c r="U17">
        <v>5.91</v>
      </c>
      <c r="V17">
        <v>0</v>
      </c>
      <c r="W17">
        <v>5.29</v>
      </c>
      <c r="X17">
        <v>64</v>
      </c>
      <c r="Y17">
        <v>21.34</v>
      </c>
      <c r="Z17">
        <v>21.33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14.66</v>
      </c>
      <c r="AH17">
        <v>52.67</v>
      </c>
      <c r="AI17">
        <v>52.67</v>
      </c>
      <c r="AJ17">
        <v>27.26</v>
      </c>
      <c r="AK17">
        <v>0</v>
      </c>
      <c r="AL17">
        <v>0</v>
      </c>
    </row>
    <row r="18" spans="1:38">
      <c r="A18" t="s">
        <v>60</v>
      </c>
      <c r="B18" s="34">
        <v>261.97000000000003</v>
      </c>
      <c r="C18" s="34">
        <v>87.03</v>
      </c>
      <c r="D18" s="93">
        <f t="shared" si="0"/>
        <v>0</v>
      </c>
      <c r="E18" s="34">
        <v>7.66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109.12</v>
      </c>
      <c r="N18">
        <v>272.83</v>
      </c>
      <c r="O18">
        <v>100.52</v>
      </c>
      <c r="P18">
        <v>5.63</v>
      </c>
      <c r="Q18">
        <v>35.020000000000003</v>
      </c>
      <c r="R18" s="93">
        <v>0</v>
      </c>
      <c r="S18" s="93">
        <v>0</v>
      </c>
      <c r="T18" s="93">
        <v>0</v>
      </c>
      <c r="U18">
        <v>5.91</v>
      </c>
      <c r="V18">
        <v>0</v>
      </c>
      <c r="W18">
        <v>5.29</v>
      </c>
      <c r="X18">
        <v>64</v>
      </c>
      <c r="Y18">
        <v>21.34</v>
      </c>
      <c r="Z18">
        <v>21.33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14.34</v>
      </c>
      <c r="AH18">
        <v>52.67</v>
      </c>
      <c r="AI18">
        <v>52.67</v>
      </c>
      <c r="AJ18">
        <v>27.26</v>
      </c>
      <c r="AK18">
        <v>0</v>
      </c>
      <c r="AL18">
        <v>0</v>
      </c>
    </row>
    <row r="19" spans="1:38">
      <c r="A19" t="s">
        <v>61</v>
      </c>
      <c r="B19" s="34">
        <v>261.97000000000003</v>
      </c>
      <c r="C19" s="34">
        <v>87.03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112.53</v>
      </c>
      <c r="N19">
        <v>272.83</v>
      </c>
      <c r="O19">
        <v>100.52</v>
      </c>
      <c r="P19">
        <v>5.63</v>
      </c>
      <c r="Q19">
        <v>34.020000000000003</v>
      </c>
      <c r="R19" s="93">
        <v>0</v>
      </c>
      <c r="S19" s="93">
        <v>0</v>
      </c>
      <c r="T19" s="93">
        <v>0</v>
      </c>
      <c r="U19">
        <v>5.61</v>
      </c>
      <c r="V19">
        <v>0</v>
      </c>
      <c r="W19">
        <v>5.2</v>
      </c>
      <c r="X19">
        <v>71.5</v>
      </c>
      <c r="Y19">
        <v>23.84</v>
      </c>
      <c r="Z19">
        <v>23.83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17.66</v>
      </c>
      <c r="AH19">
        <v>56.33</v>
      </c>
      <c r="AI19">
        <v>56.33</v>
      </c>
      <c r="AJ19">
        <v>27.26</v>
      </c>
      <c r="AK19">
        <v>0</v>
      </c>
      <c r="AL19">
        <v>0</v>
      </c>
    </row>
    <row r="20" spans="1:38">
      <c r="A20" t="s">
        <v>62</v>
      </c>
      <c r="B20" s="34">
        <v>261.97000000000003</v>
      </c>
      <c r="C20" s="34">
        <v>87.03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112.53</v>
      </c>
      <c r="N20">
        <v>272.83</v>
      </c>
      <c r="O20">
        <v>100.52</v>
      </c>
      <c r="P20">
        <v>5.63</v>
      </c>
      <c r="Q20">
        <v>33.42</v>
      </c>
      <c r="R20" s="93">
        <v>0</v>
      </c>
      <c r="S20" s="93">
        <v>0</v>
      </c>
      <c r="T20" s="93">
        <v>0</v>
      </c>
      <c r="U20">
        <v>5.61</v>
      </c>
      <c r="V20">
        <v>0</v>
      </c>
      <c r="W20">
        <v>5.2</v>
      </c>
      <c r="X20">
        <v>71</v>
      </c>
      <c r="Y20">
        <v>23.66</v>
      </c>
      <c r="Z20">
        <v>23.67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17.66</v>
      </c>
      <c r="AH20">
        <v>55.67</v>
      </c>
      <c r="AI20">
        <v>55.67</v>
      </c>
      <c r="AJ20">
        <v>27.26</v>
      </c>
      <c r="AK20">
        <v>0</v>
      </c>
      <c r="AL20">
        <v>0</v>
      </c>
    </row>
    <row r="21" spans="1:38">
      <c r="A21" t="s">
        <v>63</v>
      </c>
      <c r="B21" s="34">
        <v>261.97000000000003</v>
      </c>
      <c r="C21" s="34">
        <v>87.03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112.53</v>
      </c>
      <c r="N21">
        <v>272.83</v>
      </c>
      <c r="O21">
        <v>100.52</v>
      </c>
      <c r="P21">
        <v>5.63</v>
      </c>
      <c r="Q21">
        <v>41.01</v>
      </c>
      <c r="R21" s="93">
        <v>0</v>
      </c>
      <c r="S21" s="93">
        <v>0</v>
      </c>
      <c r="T21" s="93">
        <v>0</v>
      </c>
      <c r="U21">
        <v>5.61</v>
      </c>
      <c r="V21">
        <v>0</v>
      </c>
      <c r="W21">
        <v>5.2</v>
      </c>
      <c r="X21">
        <v>69.5</v>
      </c>
      <c r="Y21">
        <v>23.16</v>
      </c>
      <c r="Z21">
        <v>23.17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16.66</v>
      </c>
      <c r="AH21">
        <v>54.33</v>
      </c>
      <c r="AI21">
        <v>54.33</v>
      </c>
      <c r="AJ21">
        <v>27.26</v>
      </c>
      <c r="AK21">
        <v>0</v>
      </c>
      <c r="AL21">
        <v>0</v>
      </c>
    </row>
    <row r="22" spans="1:38">
      <c r="A22" t="s">
        <v>64</v>
      </c>
      <c r="B22" s="34">
        <v>261.97000000000003</v>
      </c>
      <c r="C22" s="34">
        <v>87.03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85.1</v>
      </c>
      <c r="N22">
        <v>272.83</v>
      </c>
      <c r="O22">
        <v>100.52</v>
      </c>
      <c r="P22">
        <v>5.63</v>
      </c>
      <c r="Q22">
        <v>40.81</v>
      </c>
      <c r="R22" s="93">
        <v>0</v>
      </c>
      <c r="S22" s="93">
        <v>0</v>
      </c>
      <c r="T22" s="93">
        <v>0</v>
      </c>
      <c r="U22">
        <v>5.61</v>
      </c>
      <c r="V22">
        <v>0</v>
      </c>
      <c r="W22">
        <v>5.2</v>
      </c>
      <c r="X22">
        <v>68</v>
      </c>
      <c r="Y22">
        <v>22.66</v>
      </c>
      <c r="Z22">
        <v>22.67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16.66</v>
      </c>
      <c r="AH22">
        <v>52.67</v>
      </c>
      <c r="AI22">
        <v>52.67</v>
      </c>
      <c r="AJ22">
        <v>27.26</v>
      </c>
      <c r="AK22">
        <v>0</v>
      </c>
      <c r="AL22">
        <v>0</v>
      </c>
    </row>
    <row r="23" spans="1:38">
      <c r="A23" t="s">
        <v>65</v>
      </c>
      <c r="B23" s="34">
        <v>261.97000000000003</v>
      </c>
      <c r="C23" s="34">
        <v>87.03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112.53</v>
      </c>
      <c r="N23">
        <v>272.83</v>
      </c>
      <c r="O23">
        <v>100.52</v>
      </c>
      <c r="P23">
        <v>5.63</v>
      </c>
      <c r="Q23">
        <v>40.21</v>
      </c>
      <c r="R23" s="93">
        <v>0</v>
      </c>
      <c r="S23" s="93">
        <v>0</v>
      </c>
      <c r="T23" s="93">
        <v>0</v>
      </c>
      <c r="U23">
        <v>5.61</v>
      </c>
      <c r="V23">
        <v>0</v>
      </c>
      <c r="W23">
        <v>5.0999999999999996</v>
      </c>
      <c r="X23">
        <v>66.5</v>
      </c>
      <c r="Y23">
        <v>22.16</v>
      </c>
      <c r="Z23">
        <v>22.17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16.34</v>
      </c>
      <c r="AH23">
        <v>52.33</v>
      </c>
      <c r="AI23">
        <v>52.33</v>
      </c>
      <c r="AJ23">
        <v>27.26</v>
      </c>
      <c r="AK23">
        <v>0</v>
      </c>
      <c r="AL23">
        <v>0</v>
      </c>
    </row>
    <row r="24" spans="1:38">
      <c r="A24" t="s">
        <v>66</v>
      </c>
      <c r="B24" s="34">
        <v>261.97000000000003</v>
      </c>
      <c r="C24" s="34">
        <v>87.03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66.19</v>
      </c>
      <c r="N24">
        <v>272.83</v>
      </c>
      <c r="O24">
        <v>100.52</v>
      </c>
      <c r="P24">
        <v>5.63</v>
      </c>
      <c r="Q24">
        <v>40.01</v>
      </c>
      <c r="R24" s="93">
        <v>0</v>
      </c>
      <c r="S24" s="93">
        <v>0</v>
      </c>
      <c r="T24" s="93">
        <v>0</v>
      </c>
      <c r="U24">
        <v>5.61</v>
      </c>
      <c r="V24">
        <v>0</v>
      </c>
      <c r="W24">
        <v>5.0999999999999996</v>
      </c>
      <c r="X24">
        <v>65</v>
      </c>
      <c r="Y24">
        <v>21.66</v>
      </c>
      <c r="Z24">
        <v>21.67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16</v>
      </c>
      <c r="AH24">
        <v>50.67</v>
      </c>
      <c r="AI24">
        <v>50.67</v>
      </c>
      <c r="AJ24">
        <v>27.26</v>
      </c>
      <c r="AK24">
        <v>0</v>
      </c>
      <c r="AL24">
        <v>0</v>
      </c>
    </row>
    <row r="25" spans="1:38">
      <c r="A25" t="s">
        <v>67</v>
      </c>
      <c r="B25" s="34">
        <v>261.97000000000003</v>
      </c>
      <c r="C25" s="34">
        <v>87.03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66.19</v>
      </c>
      <c r="N25">
        <v>272.83</v>
      </c>
      <c r="O25">
        <v>100.52</v>
      </c>
      <c r="P25">
        <v>5.63</v>
      </c>
      <c r="Q25">
        <v>33.020000000000003</v>
      </c>
      <c r="R25" s="93">
        <v>0</v>
      </c>
      <c r="S25" s="93">
        <v>0</v>
      </c>
      <c r="T25" s="93">
        <v>0</v>
      </c>
      <c r="U25">
        <v>5.61</v>
      </c>
      <c r="V25">
        <v>0.47740700000000003</v>
      </c>
      <c r="W25">
        <v>5.0999999999999996</v>
      </c>
      <c r="X25">
        <v>52.5</v>
      </c>
      <c r="Y25">
        <v>17.5</v>
      </c>
      <c r="Z25">
        <v>17.5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11.66</v>
      </c>
      <c r="AH25">
        <v>38.33</v>
      </c>
      <c r="AI25">
        <v>38.33</v>
      </c>
      <c r="AJ25">
        <v>27.26</v>
      </c>
      <c r="AK25">
        <v>0</v>
      </c>
      <c r="AL25">
        <v>0</v>
      </c>
    </row>
    <row r="26" spans="1:38">
      <c r="A26" t="s">
        <v>68</v>
      </c>
      <c r="B26" s="34">
        <v>261.97000000000003</v>
      </c>
      <c r="C26" s="34">
        <v>87.03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66.19</v>
      </c>
      <c r="N26">
        <v>272.83</v>
      </c>
      <c r="O26">
        <v>100.52</v>
      </c>
      <c r="P26">
        <v>5.63</v>
      </c>
      <c r="Q26">
        <v>32.42</v>
      </c>
      <c r="R26" s="93">
        <v>0</v>
      </c>
      <c r="S26" s="93">
        <v>0</v>
      </c>
      <c r="T26" s="93">
        <v>0</v>
      </c>
      <c r="U26">
        <v>5.61</v>
      </c>
      <c r="V26">
        <v>1.1886460000000001</v>
      </c>
      <c r="W26">
        <v>5.0999999999999996</v>
      </c>
      <c r="X26">
        <v>52.5</v>
      </c>
      <c r="Y26">
        <v>17.5</v>
      </c>
      <c r="Z26">
        <v>17.5</v>
      </c>
      <c r="AA26">
        <v>2.12</v>
      </c>
      <c r="AB26">
        <v>0.42</v>
      </c>
      <c r="AC26">
        <v>0.18</v>
      </c>
      <c r="AD26">
        <v>0.2</v>
      </c>
      <c r="AE26">
        <v>0</v>
      </c>
      <c r="AF26">
        <v>0</v>
      </c>
      <c r="AG26">
        <v>11.34</v>
      </c>
      <c r="AH26">
        <v>38.33</v>
      </c>
      <c r="AI26">
        <v>38.33</v>
      </c>
      <c r="AJ26">
        <v>26.25</v>
      </c>
      <c r="AK26">
        <v>0</v>
      </c>
      <c r="AL26">
        <v>0</v>
      </c>
    </row>
    <row r="27" spans="1:38">
      <c r="A27" t="s">
        <v>69</v>
      </c>
      <c r="B27" s="34">
        <v>261.97000000000003</v>
      </c>
      <c r="C27" s="34">
        <v>87.03</v>
      </c>
      <c r="D27" s="93">
        <f t="shared" si="0"/>
        <v>9.84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66.19</v>
      </c>
      <c r="N27">
        <v>272.83</v>
      </c>
      <c r="O27">
        <v>100.52</v>
      </c>
      <c r="P27">
        <v>5.63</v>
      </c>
      <c r="Q27">
        <v>31.82</v>
      </c>
      <c r="R27" s="93">
        <v>9.84</v>
      </c>
      <c r="S27" s="93">
        <v>0</v>
      </c>
      <c r="T27" s="93">
        <v>0</v>
      </c>
      <c r="U27">
        <v>5.45</v>
      </c>
      <c r="V27">
        <v>4.1115459999999997</v>
      </c>
      <c r="W27">
        <v>4.92</v>
      </c>
      <c r="X27">
        <v>52.5</v>
      </c>
      <c r="Y27">
        <v>17.5</v>
      </c>
      <c r="Z27">
        <v>17.5</v>
      </c>
      <c r="AA27">
        <v>7.07</v>
      </c>
      <c r="AB27">
        <v>1.41</v>
      </c>
      <c r="AC27">
        <v>1.67</v>
      </c>
      <c r="AD27">
        <v>1</v>
      </c>
      <c r="AE27">
        <v>1</v>
      </c>
      <c r="AF27">
        <v>0</v>
      </c>
      <c r="AG27">
        <v>10.66</v>
      </c>
      <c r="AH27">
        <v>38.33</v>
      </c>
      <c r="AI27">
        <v>38.33</v>
      </c>
      <c r="AJ27">
        <v>26.25</v>
      </c>
      <c r="AK27">
        <v>1</v>
      </c>
      <c r="AL27">
        <v>1</v>
      </c>
    </row>
    <row r="28" spans="1:38">
      <c r="A28" t="s">
        <v>70</v>
      </c>
      <c r="B28" s="34">
        <v>261.97000000000003</v>
      </c>
      <c r="C28" s="34">
        <v>87.03</v>
      </c>
      <c r="D28" s="93">
        <f t="shared" si="0"/>
        <v>24.58</v>
      </c>
      <c r="E28" s="34">
        <v>7.66</v>
      </c>
      <c r="F28" s="34"/>
      <c r="G28" s="34"/>
      <c r="H28" s="34"/>
      <c r="I28" s="34"/>
      <c r="J28" s="37">
        <v>0.16</v>
      </c>
      <c r="K28" s="37">
        <v>0.16</v>
      </c>
      <c r="L28" s="37">
        <v>0.16</v>
      </c>
      <c r="M28">
        <v>66.19</v>
      </c>
      <c r="N28">
        <v>272.83</v>
      </c>
      <c r="O28">
        <v>100.52</v>
      </c>
      <c r="P28">
        <v>5.63</v>
      </c>
      <c r="Q28">
        <v>31.22</v>
      </c>
      <c r="R28" s="93">
        <v>20.54</v>
      </c>
      <c r="S28" s="93">
        <v>2</v>
      </c>
      <c r="T28" s="93">
        <v>2.04</v>
      </c>
      <c r="U28">
        <v>5.45</v>
      </c>
      <c r="V28">
        <v>7.5703110000000002</v>
      </c>
      <c r="W28">
        <v>4.92</v>
      </c>
      <c r="X28">
        <v>52.5</v>
      </c>
      <c r="Y28">
        <v>17.5</v>
      </c>
      <c r="Z28">
        <v>17.5</v>
      </c>
      <c r="AA28">
        <v>12.91</v>
      </c>
      <c r="AB28">
        <v>2.58</v>
      </c>
      <c r="AC28">
        <v>3.82</v>
      </c>
      <c r="AD28">
        <v>2</v>
      </c>
      <c r="AE28">
        <v>2</v>
      </c>
      <c r="AF28">
        <v>1</v>
      </c>
      <c r="AG28">
        <v>10.66</v>
      </c>
      <c r="AH28">
        <v>38.33</v>
      </c>
      <c r="AI28">
        <v>38.33</v>
      </c>
      <c r="AJ28">
        <v>26.25</v>
      </c>
      <c r="AK28">
        <v>4</v>
      </c>
      <c r="AL28">
        <v>1</v>
      </c>
    </row>
    <row r="29" spans="1:38">
      <c r="A29" t="s">
        <v>71</v>
      </c>
      <c r="B29" s="34">
        <v>261.97000000000003</v>
      </c>
      <c r="C29" s="34">
        <v>87.03</v>
      </c>
      <c r="D29" s="93">
        <f t="shared" si="0"/>
        <v>38.729999999999997</v>
      </c>
      <c r="E29" s="34">
        <v>7.66</v>
      </c>
      <c r="F29" s="34"/>
      <c r="G29" s="34"/>
      <c r="H29" s="34"/>
      <c r="I29" s="34"/>
      <c r="J29" s="37">
        <v>0.68</v>
      </c>
      <c r="K29" s="37">
        <v>0.68</v>
      </c>
      <c r="L29" s="37">
        <v>0.7</v>
      </c>
      <c r="M29">
        <v>66.19</v>
      </c>
      <c r="N29">
        <v>272.83</v>
      </c>
      <c r="O29">
        <v>100.52</v>
      </c>
      <c r="P29">
        <v>5.2</v>
      </c>
      <c r="Q29">
        <v>40.01</v>
      </c>
      <c r="R29" s="93">
        <v>27.88</v>
      </c>
      <c r="S29" s="93">
        <v>5</v>
      </c>
      <c r="T29" s="93">
        <v>5.85</v>
      </c>
      <c r="U29">
        <v>5.45</v>
      </c>
      <c r="V29">
        <v>11.321365999999999</v>
      </c>
      <c r="W29">
        <v>5.47</v>
      </c>
      <c r="X29">
        <v>56</v>
      </c>
      <c r="Y29">
        <v>18.66</v>
      </c>
      <c r="Z29">
        <v>18.670000000000002</v>
      </c>
      <c r="AA29">
        <v>19.28</v>
      </c>
      <c r="AB29">
        <v>3.85</v>
      </c>
      <c r="AC29">
        <v>6.57</v>
      </c>
      <c r="AD29">
        <v>5</v>
      </c>
      <c r="AE29">
        <v>5</v>
      </c>
      <c r="AF29">
        <v>3</v>
      </c>
      <c r="AG29">
        <v>16</v>
      </c>
      <c r="AH29">
        <v>40</v>
      </c>
      <c r="AI29">
        <v>40</v>
      </c>
      <c r="AJ29">
        <v>26.25</v>
      </c>
      <c r="AK29">
        <v>7</v>
      </c>
      <c r="AL29">
        <v>3</v>
      </c>
    </row>
    <row r="30" spans="1:38">
      <c r="A30" t="s">
        <v>72</v>
      </c>
      <c r="B30" s="34">
        <v>261.97000000000003</v>
      </c>
      <c r="C30" s="34">
        <v>87.03</v>
      </c>
      <c r="D30" s="93">
        <f t="shared" si="0"/>
        <v>56.04</v>
      </c>
      <c r="E30" s="34">
        <v>7.66</v>
      </c>
      <c r="F30" s="34"/>
      <c r="G30" s="34"/>
      <c r="H30" s="34"/>
      <c r="I30" s="34"/>
      <c r="J30" s="37">
        <v>1.06</v>
      </c>
      <c r="K30" s="37">
        <v>1.06</v>
      </c>
      <c r="L30" s="37">
        <v>1.0900000000000001</v>
      </c>
      <c r="M30">
        <v>66.19</v>
      </c>
      <c r="N30">
        <v>272.83</v>
      </c>
      <c r="O30">
        <v>100.52</v>
      </c>
      <c r="P30">
        <v>5.2</v>
      </c>
      <c r="Q30">
        <v>40.01</v>
      </c>
      <c r="R30" s="93">
        <v>33</v>
      </c>
      <c r="S30" s="93">
        <v>10</v>
      </c>
      <c r="T30" s="93">
        <v>13.04</v>
      </c>
      <c r="U30">
        <v>5.45</v>
      </c>
      <c r="V30">
        <v>15.666744</v>
      </c>
      <c r="W30">
        <v>5.47</v>
      </c>
      <c r="X30">
        <v>57.5</v>
      </c>
      <c r="Y30">
        <v>19.16</v>
      </c>
      <c r="Z30">
        <v>19.170000000000002</v>
      </c>
      <c r="AA30">
        <v>26.08</v>
      </c>
      <c r="AB30">
        <v>5.22</v>
      </c>
      <c r="AC30">
        <v>9.5500000000000007</v>
      </c>
      <c r="AD30">
        <v>6</v>
      </c>
      <c r="AE30">
        <v>8</v>
      </c>
      <c r="AF30">
        <v>4</v>
      </c>
      <c r="AG30">
        <v>16</v>
      </c>
      <c r="AH30">
        <v>41.67</v>
      </c>
      <c r="AI30">
        <v>41.67</v>
      </c>
      <c r="AJ30">
        <v>26.25</v>
      </c>
      <c r="AK30">
        <v>14</v>
      </c>
      <c r="AL30">
        <v>6</v>
      </c>
    </row>
    <row r="31" spans="1:38">
      <c r="A31" t="s">
        <v>73</v>
      </c>
      <c r="B31" s="34">
        <v>213.73</v>
      </c>
      <c r="C31" s="34">
        <v>63.28</v>
      </c>
      <c r="D31" s="93">
        <f t="shared" si="0"/>
        <v>73.31</v>
      </c>
      <c r="E31" s="34">
        <v>7.66</v>
      </c>
      <c r="F31" s="34"/>
      <c r="G31" s="34"/>
      <c r="H31" s="34"/>
      <c r="I31" s="34"/>
      <c r="J31" s="37">
        <v>1.53</v>
      </c>
      <c r="K31" s="37">
        <v>1.53</v>
      </c>
      <c r="L31" s="37">
        <v>1.57</v>
      </c>
      <c r="M31">
        <v>66.19</v>
      </c>
      <c r="N31">
        <v>272.83</v>
      </c>
      <c r="O31">
        <v>96.99</v>
      </c>
      <c r="P31">
        <v>5.2</v>
      </c>
      <c r="Q31">
        <v>40.01</v>
      </c>
      <c r="R31" s="93">
        <v>33</v>
      </c>
      <c r="S31" s="93">
        <v>18</v>
      </c>
      <c r="T31" s="93">
        <v>22.31</v>
      </c>
      <c r="U31">
        <v>5.37</v>
      </c>
      <c r="V31">
        <v>20.801304999999999</v>
      </c>
      <c r="W31">
        <v>5.47</v>
      </c>
      <c r="X31">
        <v>60</v>
      </c>
      <c r="Y31">
        <v>20</v>
      </c>
      <c r="Z31">
        <v>20</v>
      </c>
      <c r="AA31">
        <v>36.18</v>
      </c>
      <c r="AB31">
        <v>7.24</v>
      </c>
      <c r="AC31">
        <v>13.94</v>
      </c>
      <c r="AD31">
        <v>8</v>
      </c>
      <c r="AE31">
        <v>11</v>
      </c>
      <c r="AF31">
        <v>5</v>
      </c>
      <c r="AG31">
        <v>19.34</v>
      </c>
      <c r="AH31">
        <v>53.33</v>
      </c>
      <c r="AI31">
        <v>53.33</v>
      </c>
      <c r="AJ31">
        <v>26.25</v>
      </c>
      <c r="AK31">
        <v>21</v>
      </c>
      <c r="AL31">
        <v>9</v>
      </c>
    </row>
    <row r="32" spans="1:38">
      <c r="A32" t="s">
        <v>74</v>
      </c>
      <c r="B32" s="34">
        <v>201.53</v>
      </c>
      <c r="C32" s="34">
        <v>63.28</v>
      </c>
      <c r="D32" s="93">
        <f t="shared" si="0"/>
        <v>80.95</v>
      </c>
      <c r="E32" s="34">
        <v>7.66</v>
      </c>
      <c r="F32" s="34"/>
      <c r="G32" s="34"/>
      <c r="H32" s="34"/>
      <c r="I32" s="34"/>
      <c r="J32" s="37">
        <v>2.08</v>
      </c>
      <c r="K32" s="37">
        <v>2.08</v>
      </c>
      <c r="L32" s="37">
        <v>2.13</v>
      </c>
      <c r="M32">
        <v>66.19</v>
      </c>
      <c r="N32">
        <v>272.83</v>
      </c>
      <c r="O32">
        <v>100.52</v>
      </c>
      <c r="P32">
        <v>5.2</v>
      </c>
      <c r="Q32">
        <v>40.01</v>
      </c>
      <c r="R32" s="93">
        <v>26.99</v>
      </c>
      <c r="S32" s="93">
        <v>26.98</v>
      </c>
      <c r="T32" s="93">
        <v>26.98</v>
      </c>
      <c r="U32">
        <v>5.37</v>
      </c>
      <c r="V32">
        <v>26.666591</v>
      </c>
      <c r="W32">
        <v>5.47</v>
      </c>
      <c r="X32">
        <v>61</v>
      </c>
      <c r="Y32">
        <v>20.34</v>
      </c>
      <c r="Z32">
        <v>20.329999999999998</v>
      </c>
      <c r="AA32">
        <v>48.47</v>
      </c>
      <c r="AB32">
        <v>9.69</v>
      </c>
      <c r="AC32">
        <v>18.059999999999999</v>
      </c>
      <c r="AD32">
        <v>12.86</v>
      </c>
      <c r="AE32">
        <v>16</v>
      </c>
      <c r="AF32">
        <v>8</v>
      </c>
      <c r="AG32">
        <v>19.34</v>
      </c>
      <c r="AH32">
        <v>54.33</v>
      </c>
      <c r="AI32">
        <v>54.33</v>
      </c>
      <c r="AJ32">
        <v>26.25</v>
      </c>
      <c r="AK32">
        <v>35</v>
      </c>
      <c r="AL32">
        <v>15</v>
      </c>
    </row>
    <row r="33" spans="1:38">
      <c r="A33" t="s">
        <v>75</v>
      </c>
      <c r="B33" s="34">
        <v>164.92</v>
      </c>
      <c r="C33" s="34">
        <v>57.6</v>
      </c>
      <c r="D33" s="93">
        <f t="shared" si="0"/>
        <v>85.949999999999989</v>
      </c>
      <c r="E33" s="34">
        <v>7.66</v>
      </c>
      <c r="F33" s="34"/>
      <c r="G33" s="34"/>
      <c r="H33" s="34"/>
      <c r="I33" s="34"/>
      <c r="J33" s="37">
        <v>2.71</v>
      </c>
      <c r="K33" s="37">
        <v>2.71</v>
      </c>
      <c r="L33" s="37">
        <v>2.79</v>
      </c>
      <c r="M33">
        <v>66.19</v>
      </c>
      <c r="N33">
        <v>231.58</v>
      </c>
      <c r="O33">
        <v>100.52</v>
      </c>
      <c r="P33">
        <v>5.2</v>
      </c>
      <c r="Q33">
        <v>18.059999999999999</v>
      </c>
      <c r="R33" s="93">
        <v>28.65</v>
      </c>
      <c r="S33" s="93">
        <v>28.65</v>
      </c>
      <c r="T33" s="93">
        <v>28.65</v>
      </c>
      <c r="U33">
        <v>5.37</v>
      </c>
      <c r="V33">
        <v>32.434446999999999</v>
      </c>
      <c r="W33">
        <v>5.47</v>
      </c>
      <c r="X33">
        <v>65</v>
      </c>
      <c r="Y33">
        <v>21.66</v>
      </c>
      <c r="Z33">
        <v>21.67</v>
      </c>
      <c r="AA33">
        <v>61.14</v>
      </c>
      <c r="AB33">
        <v>12.23</v>
      </c>
      <c r="AC33">
        <v>23.11</v>
      </c>
      <c r="AD33">
        <v>16.18</v>
      </c>
      <c r="AE33">
        <v>20</v>
      </c>
      <c r="AF33">
        <v>10</v>
      </c>
      <c r="AG33">
        <v>19.34</v>
      </c>
      <c r="AH33">
        <v>55.33</v>
      </c>
      <c r="AI33">
        <v>55.33</v>
      </c>
      <c r="AJ33">
        <v>26.25</v>
      </c>
      <c r="AK33">
        <v>49</v>
      </c>
      <c r="AL33">
        <v>21</v>
      </c>
    </row>
    <row r="34" spans="1:38">
      <c r="A34" t="s">
        <v>76</v>
      </c>
      <c r="B34" s="34">
        <v>145.62</v>
      </c>
      <c r="C34" s="34">
        <v>57.6</v>
      </c>
      <c r="D34" s="93">
        <f t="shared" si="0"/>
        <v>89.449999999999989</v>
      </c>
      <c r="E34" s="34">
        <v>7.66</v>
      </c>
      <c r="F34" s="34"/>
      <c r="G34" s="34"/>
      <c r="H34" s="34"/>
      <c r="I34" s="34"/>
      <c r="J34" s="37">
        <v>3.93</v>
      </c>
      <c r="K34" s="37">
        <v>3.93</v>
      </c>
      <c r="L34" s="37">
        <v>4.0199999999999996</v>
      </c>
      <c r="M34">
        <v>66.19</v>
      </c>
      <c r="N34">
        <v>192.98</v>
      </c>
      <c r="O34">
        <v>100.52</v>
      </c>
      <c r="P34">
        <v>5.2</v>
      </c>
      <c r="Q34">
        <v>18.52</v>
      </c>
      <c r="R34" s="93">
        <v>29.81</v>
      </c>
      <c r="S34" s="93">
        <v>29.82</v>
      </c>
      <c r="T34" s="93">
        <v>29.82</v>
      </c>
      <c r="U34">
        <v>5.37</v>
      </c>
      <c r="V34">
        <v>39.040201000000003</v>
      </c>
      <c r="W34">
        <v>5.47</v>
      </c>
      <c r="X34">
        <v>70</v>
      </c>
      <c r="Y34">
        <v>23.34</v>
      </c>
      <c r="Z34">
        <v>23.33</v>
      </c>
      <c r="AA34">
        <v>75.400000000000006</v>
      </c>
      <c r="AB34">
        <v>15.08</v>
      </c>
      <c r="AC34">
        <v>27.79</v>
      </c>
      <c r="AD34">
        <v>19.59</v>
      </c>
      <c r="AE34">
        <v>27</v>
      </c>
      <c r="AF34">
        <v>14</v>
      </c>
      <c r="AG34">
        <v>19.34</v>
      </c>
      <c r="AH34">
        <v>56.67</v>
      </c>
      <c r="AI34">
        <v>56.67</v>
      </c>
      <c r="AJ34">
        <v>26.25</v>
      </c>
      <c r="AK34">
        <v>63</v>
      </c>
      <c r="AL34">
        <v>27</v>
      </c>
    </row>
    <row r="35" spans="1:38">
      <c r="A35" t="s">
        <v>77</v>
      </c>
      <c r="B35" s="34">
        <v>145.62</v>
      </c>
      <c r="C35" s="34">
        <v>57.6</v>
      </c>
      <c r="D35" s="93">
        <f t="shared" si="0"/>
        <v>91.45</v>
      </c>
      <c r="E35" s="34">
        <v>3.71</v>
      </c>
      <c r="F35" s="34"/>
      <c r="G35" s="34"/>
      <c r="H35" s="34"/>
      <c r="I35" s="34"/>
      <c r="J35" s="37">
        <v>5.13</v>
      </c>
      <c r="K35" s="37">
        <v>5.13</v>
      </c>
      <c r="L35" s="37">
        <v>5.26</v>
      </c>
      <c r="M35">
        <v>70.349999999999994</v>
      </c>
      <c r="N35">
        <v>150.05000000000001</v>
      </c>
      <c r="O35">
        <v>100.52</v>
      </c>
      <c r="P35">
        <v>5.12</v>
      </c>
      <c r="Q35">
        <v>19.14</v>
      </c>
      <c r="R35" s="93">
        <v>30.49</v>
      </c>
      <c r="S35" s="93">
        <v>30.48</v>
      </c>
      <c r="T35" s="93">
        <v>30.48</v>
      </c>
      <c r="U35">
        <v>5.53</v>
      </c>
      <c r="V35">
        <v>46.016188999999997</v>
      </c>
      <c r="W35">
        <v>5.38</v>
      </c>
      <c r="X35">
        <v>75</v>
      </c>
      <c r="Y35">
        <v>25</v>
      </c>
      <c r="Z35">
        <v>25</v>
      </c>
      <c r="AA35">
        <v>90.84</v>
      </c>
      <c r="AB35">
        <v>18.170000000000002</v>
      </c>
      <c r="AC35">
        <v>33.82</v>
      </c>
      <c r="AD35">
        <v>22.69</v>
      </c>
      <c r="AE35">
        <v>37</v>
      </c>
      <c r="AF35">
        <v>19</v>
      </c>
      <c r="AG35">
        <v>19.34</v>
      </c>
      <c r="AH35">
        <v>60</v>
      </c>
      <c r="AI35">
        <v>60</v>
      </c>
      <c r="AJ35">
        <v>26.25</v>
      </c>
      <c r="AK35">
        <v>77</v>
      </c>
      <c r="AL35">
        <v>33</v>
      </c>
    </row>
    <row r="36" spans="1:38">
      <c r="A36" t="s">
        <v>78</v>
      </c>
      <c r="B36" s="34">
        <v>145.62</v>
      </c>
      <c r="C36" s="34">
        <v>57.6</v>
      </c>
      <c r="D36" s="93">
        <f t="shared" si="0"/>
        <v>96</v>
      </c>
      <c r="E36" s="34">
        <v>3.71</v>
      </c>
      <c r="F36" s="34"/>
      <c r="G36" s="34"/>
      <c r="H36" s="34"/>
      <c r="I36" s="34"/>
      <c r="J36" s="37">
        <v>6.37</v>
      </c>
      <c r="K36" s="37">
        <v>6.37</v>
      </c>
      <c r="L36" s="37">
        <v>6.53</v>
      </c>
      <c r="M36">
        <v>70.349999999999994</v>
      </c>
      <c r="N36">
        <v>150.05000000000001</v>
      </c>
      <c r="O36">
        <v>100.52</v>
      </c>
      <c r="P36">
        <v>5.12</v>
      </c>
      <c r="Q36">
        <v>19.739999999999998</v>
      </c>
      <c r="R36" s="93">
        <v>32</v>
      </c>
      <c r="S36" s="93">
        <v>32</v>
      </c>
      <c r="T36" s="93">
        <v>32</v>
      </c>
      <c r="U36">
        <v>5.53</v>
      </c>
      <c r="V36">
        <v>53.284466999999999</v>
      </c>
      <c r="W36">
        <v>5.38</v>
      </c>
      <c r="X36">
        <v>80</v>
      </c>
      <c r="Y36">
        <v>26.66</v>
      </c>
      <c r="Z36">
        <v>26.67</v>
      </c>
      <c r="AA36">
        <v>107.73</v>
      </c>
      <c r="AB36">
        <v>21.55</v>
      </c>
      <c r="AC36">
        <v>39.51</v>
      </c>
      <c r="AD36">
        <v>25.41</v>
      </c>
      <c r="AE36">
        <v>44</v>
      </c>
      <c r="AF36">
        <v>22</v>
      </c>
      <c r="AG36">
        <v>19.34</v>
      </c>
      <c r="AH36">
        <v>63.33</v>
      </c>
      <c r="AI36">
        <v>63.33</v>
      </c>
      <c r="AJ36">
        <v>27.25</v>
      </c>
      <c r="AK36">
        <v>91</v>
      </c>
      <c r="AL36">
        <v>39</v>
      </c>
    </row>
    <row r="37" spans="1:38">
      <c r="A37" t="s">
        <v>79</v>
      </c>
      <c r="B37" s="34">
        <v>145.62</v>
      </c>
      <c r="C37" s="34">
        <v>57.6</v>
      </c>
      <c r="D37" s="93">
        <f t="shared" si="0"/>
        <v>96</v>
      </c>
      <c r="E37" s="34">
        <v>3.71</v>
      </c>
      <c r="F37" s="34"/>
      <c r="G37" s="34"/>
      <c r="H37" s="34"/>
      <c r="I37" s="34"/>
      <c r="J37" s="37">
        <v>7.53</v>
      </c>
      <c r="K37" s="37">
        <v>7.53</v>
      </c>
      <c r="L37" s="37">
        <v>7.71</v>
      </c>
      <c r="M37">
        <v>70.349999999999994</v>
      </c>
      <c r="N37">
        <v>150.05000000000001</v>
      </c>
      <c r="O37">
        <v>100.52</v>
      </c>
      <c r="P37">
        <v>5.12</v>
      </c>
      <c r="Q37">
        <v>20.14</v>
      </c>
      <c r="R37" s="93">
        <v>32</v>
      </c>
      <c r="S37" s="93">
        <v>32</v>
      </c>
      <c r="T37" s="93">
        <v>32</v>
      </c>
      <c r="U37">
        <v>5.53</v>
      </c>
      <c r="V37">
        <v>59.948678999999998</v>
      </c>
      <c r="W37">
        <v>5.38</v>
      </c>
      <c r="X37">
        <v>82.5</v>
      </c>
      <c r="Y37">
        <v>27.5</v>
      </c>
      <c r="Z37">
        <v>27.5</v>
      </c>
      <c r="AA37">
        <v>123.36</v>
      </c>
      <c r="AB37">
        <v>24.67</v>
      </c>
      <c r="AC37">
        <v>48.26</v>
      </c>
      <c r="AD37">
        <v>28.39</v>
      </c>
      <c r="AE37">
        <v>51</v>
      </c>
      <c r="AF37">
        <v>25</v>
      </c>
      <c r="AG37">
        <v>20.66</v>
      </c>
      <c r="AH37">
        <v>66.67</v>
      </c>
      <c r="AI37">
        <v>66.67</v>
      </c>
      <c r="AJ37">
        <v>27.25</v>
      </c>
      <c r="AK37">
        <v>112</v>
      </c>
      <c r="AL37">
        <v>48</v>
      </c>
    </row>
    <row r="38" spans="1:38">
      <c r="A38" t="s">
        <v>80</v>
      </c>
      <c r="B38" s="34">
        <v>145.62</v>
      </c>
      <c r="C38" s="34">
        <v>57.6</v>
      </c>
      <c r="D38" s="93">
        <f t="shared" si="0"/>
        <v>96</v>
      </c>
      <c r="E38" s="34">
        <v>3.71</v>
      </c>
      <c r="F38" s="34"/>
      <c r="G38" s="34"/>
      <c r="H38" s="34"/>
      <c r="I38" s="34"/>
      <c r="J38" s="37">
        <v>8.6300000000000008</v>
      </c>
      <c r="K38" s="37">
        <v>8.6300000000000008</v>
      </c>
      <c r="L38" s="37">
        <v>8.85</v>
      </c>
      <c r="M38">
        <v>70.349999999999994</v>
      </c>
      <c r="N38">
        <v>150.05000000000001</v>
      </c>
      <c r="O38">
        <v>100.52</v>
      </c>
      <c r="P38">
        <v>5.12</v>
      </c>
      <c r="Q38">
        <v>20</v>
      </c>
      <c r="R38" s="93">
        <v>32</v>
      </c>
      <c r="S38" s="93">
        <v>32</v>
      </c>
      <c r="T38" s="93">
        <v>32</v>
      </c>
      <c r="U38">
        <v>5.53</v>
      </c>
      <c r="V38">
        <v>66.573919000000004</v>
      </c>
      <c r="W38">
        <v>5.38</v>
      </c>
      <c r="X38">
        <v>85</v>
      </c>
      <c r="Y38">
        <v>28.34</v>
      </c>
      <c r="Z38">
        <v>28.33</v>
      </c>
      <c r="AA38">
        <v>139.27000000000001</v>
      </c>
      <c r="AB38">
        <v>27.85</v>
      </c>
      <c r="AC38">
        <v>55.62</v>
      </c>
      <c r="AD38">
        <v>30.9</v>
      </c>
      <c r="AE38">
        <v>57</v>
      </c>
      <c r="AF38">
        <v>29</v>
      </c>
      <c r="AG38">
        <v>21.34</v>
      </c>
      <c r="AH38">
        <v>70</v>
      </c>
      <c r="AI38">
        <v>70</v>
      </c>
      <c r="AJ38">
        <v>27.76</v>
      </c>
      <c r="AK38">
        <v>126</v>
      </c>
      <c r="AL38">
        <v>54</v>
      </c>
    </row>
    <row r="39" spans="1:38">
      <c r="A39" t="s">
        <v>81</v>
      </c>
      <c r="B39" s="34">
        <v>145.62</v>
      </c>
      <c r="C39" s="34">
        <v>57.6</v>
      </c>
      <c r="D39" s="93">
        <f t="shared" si="0"/>
        <v>96</v>
      </c>
      <c r="E39" s="34">
        <v>3.71</v>
      </c>
      <c r="F39" s="34"/>
      <c r="G39" s="34"/>
      <c r="H39" s="34"/>
      <c r="I39" s="34"/>
      <c r="J39" s="37">
        <v>9.7200000000000006</v>
      </c>
      <c r="K39" s="37">
        <v>9.7200000000000006</v>
      </c>
      <c r="L39" s="37">
        <v>9.9600000000000009</v>
      </c>
      <c r="M39">
        <v>66.19</v>
      </c>
      <c r="N39">
        <v>150.05000000000001</v>
      </c>
      <c r="O39">
        <v>100.52</v>
      </c>
      <c r="P39">
        <v>5.12</v>
      </c>
      <c r="Q39">
        <v>22.01</v>
      </c>
      <c r="R39" s="93">
        <v>32</v>
      </c>
      <c r="S39" s="93">
        <v>32</v>
      </c>
      <c r="T39" s="93">
        <v>32</v>
      </c>
      <c r="U39">
        <v>5.53</v>
      </c>
      <c r="V39">
        <v>72.858153999999999</v>
      </c>
      <c r="W39">
        <v>5.2</v>
      </c>
      <c r="X39">
        <v>87.5</v>
      </c>
      <c r="Y39">
        <v>29.16</v>
      </c>
      <c r="Z39">
        <v>29.17</v>
      </c>
      <c r="AA39">
        <v>154.29</v>
      </c>
      <c r="AB39">
        <v>30.86</v>
      </c>
      <c r="AC39">
        <v>62.55</v>
      </c>
      <c r="AD39">
        <v>33.380000000000003</v>
      </c>
      <c r="AE39">
        <v>63</v>
      </c>
      <c r="AF39">
        <v>32</v>
      </c>
      <c r="AG39">
        <v>25</v>
      </c>
      <c r="AH39">
        <v>70</v>
      </c>
      <c r="AI39">
        <v>70</v>
      </c>
      <c r="AJ39">
        <v>28.26</v>
      </c>
      <c r="AK39">
        <v>140</v>
      </c>
      <c r="AL39">
        <v>60</v>
      </c>
    </row>
    <row r="40" spans="1:38">
      <c r="A40" t="s">
        <v>82</v>
      </c>
      <c r="B40" s="34">
        <v>145.62</v>
      </c>
      <c r="C40" s="34">
        <v>57.6</v>
      </c>
      <c r="D40" s="93">
        <f t="shared" si="0"/>
        <v>96</v>
      </c>
      <c r="E40" s="34">
        <v>3.71</v>
      </c>
      <c r="F40" s="34"/>
      <c r="G40" s="34"/>
      <c r="H40" s="34"/>
      <c r="I40" s="34"/>
      <c r="J40" s="37">
        <v>10.69</v>
      </c>
      <c r="K40" s="37">
        <v>10.69</v>
      </c>
      <c r="L40" s="37">
        <v>10.95</v>
      </c>
      <c r="M40">
        <v>66.19</v>
      </c>
      <c r="N40">
        <v>150.05000000000001</v>
      </c>
      <c r="O40">
        <v>100.52</v>
      </c>
      <c r="P40">
        <v>5.12</v>
      </c>
      <c r="Q40">
        <v>24.01</v>
      </c>
      <c r="R40" s="93">
        <v>32</v>
      </c>
      <c r="S40" s="93">
        <v>32</v>
      </c>
      <c r="T40" s="93">
        <v>32</v>
      </c>
      <c r="U40">
        <v>5.53</v>
      </c>
      <c r="V40">
        <v>78.772154999999998</v>
      </c>
      <c r="W40">
        <v>5.2</v>
      </c>
      <c r="X40">
        <v>90</v>
      </c>
      <c r="Y40">
        <v>30</v>
      </c>
      <c r="Z40">
        <v>30</v>
      </c>
      <c r="AA40">
        <v>167.82</v>
      </c>
      <c r="AB40">
        <v>33.56</v>
      </c>
      <c r="AC40">
        <v>69.02</v>
      </c>
      <c r="AD40">
        <v>36.28</v>
      </c>
      <c r="AE40">
        <v>69</v>
      </c>
      <c r="AF40">
        <v>34</v>
      </c>
      <c r="AG40">
        <v>25.66</v>
      </c>
      <c r="AH40">
        <v>70</v>
      </c>
      <c r="AI40">
        <v>70</v>
      </c>
      <c r="AJ40">
        <v>29.27</v>
      </c>
      <c r="AK40">
        <v>154</v>
      </c>
      <c r="AL40">
        <v>66</v>
      </c>
    </row>
    <row r="41" spans="1:38">
      <c r="A41" t="s">
        <v>83</v>
      </c>
      <c r="B41" s="34">
        <v>120.61</v>
      </c>
      <c r="C41" s="34">
        <v>57.6</v>
      </c>
      <c r="D41" s="93">
        <f t="shared" si="0"/>
        <v>96</v>
      </c>
      <c r="E41" s="34">
        <v>3.71</v>
      </c>
      <c r="F41" s="34"/>
      <c r="G41" s="34"/>
      <c r="H41" s="34"/>
      <c r="I41" s="34"/>
      <c r="J41" s="37">
        <v>11.58</v>
      </c>
      <c r="K41" s="37">
        <v>11.58</v>
      </c>
      <c r="L41" s="37">
        <v>11.87</v>
      </c>
      <c r="M41">
        <v>66.19</v>
      </c>
      <c r="N41">
        <v>150.05000000000001</v>
      </c>
      <c r="O41">
        <v>71.58</v>
      </c>
      <c r="P41">
        <v>5.12</v>
      </c>
      <c r="Q41">
        <v>24.41</v>
      </c>
      <c r="R41" s="93">
        <v>32</v>
      </c>
      <c r="S41" s="93">
        <v>32</v>
      </c>
      <c r="T41" s="93">
        <v>32</v>
      </c>
      <c r="U41">
        <v>5.53</v>
      </c>
      <c r="V41">
        <v>85.066132999999994</v>
      </c>
      <c r="W41">
        <v>5.2</v>
      </c>
      <c r="X41">
        <v>90</v>
      </c>
      <c r="Y41">
        <v>30</v>
      </c>
      <c r="Z41">
        <v>30</v>
      </c>
      <c r="AA41">
        <v>181.33</v>
      </c>
      <c r="AB41">
        <v>36.270000000000003</v>
      </c>
      <c r="AC41">
        <v>75.03</v>
      </c>
      <c r="AD41">
        <v>38.159999999999997</v>
      </c>
      <c r="AE41">
        <v>75</v>
      </c>
      <c r="AF41">
        <v>38</v>
      </c>
      <c r="AG41">
        <v>26.34</v>
      </c>
      <c r="AH41">
        <v>70</v>
      </c>
      <c r="AI41">
        <v>70</v>
      </c>
      <c r="AJ41">
        <v>30.28</v>
      </c>
      <c r="AK41">
        <v>165</v>
      </c>
      <c r="AL41">
        <v>70</v>
      </c>
    </row>
    <row r="42" spans="1:38">
      <c r="A42" t="s">
        <v>84</v>
      </c>
      <c r="B42" s="34">
        <v>120.61</v>
      </c>
      <c r="C42" s="34">
        <v>57.6</v>
      </c>
      <c r="D42" s="93">
        <f t="shared" si="0"/>
        <v>95.699999999999989</v>
      </c>
      <c r="E42" s="34">
        <v>3.71</v>
      </c>
      <c r="F42" s="34"/>
      <c r="G42" s="34"/>
      <c r="H42" s="34"/>
      <c r="I42" s="34"/>
      <c r="J42" s="37">
        <v>12.44</v>
      </c>
      <c r="K42" s="37">
        <v>12.44</v>
      </c>
      <c r="L42" s="37">
        <v>12.75</v>
      </c>
      <c r="M42">
        <v>66.19</v>
      </c>
      <c r="N42">
        <v>150.05000000000001</v>
      </c>
      <c r="O42">
        <v>53.07</v>
      </c>
      <c r="P42">
        <v>5.12</v>
      </c>
      <c r="Q42">
        <v>25.01</v>
      </c>
      <c r="R42" s="93">
        <v>31.9</v>
      </c>
      <c r="S42" s="93">
        <v>31.9</v>
      </c>
      <c r="T42" s="93">
        <v>31.9</v>
      </c>
      <c r="U42">
        <v>5.53</v>
      </c>
      <c r="V42">
        <v>91.252938</v>
      </c>
      <c r="W42">
        <v>5.2</v>
      </c>
      <c r="X42">
        <v>90</v>
      </c>
      <c r="Y42">
        <v>30</v>
      </c>
      <c r="Z42">
        <v>30</v>
      </c>
      <c r="AA42">
        <v>195.1</v>
      </c>
      <c r="AB42">
        <v>39.020000000000003</v>
      </c>
      <c r="AC42">
        <v>80.37</v>
      </c>
      <c r="AD42">
        <v>40.08</v>
      </c>
      <c r="AE42">
        <v>81</v>
      </c>
      <c r="AF42">
        <v>41</v>
      </c>
      <c r="AG42">
        <v>27</v>
      </c>
      <c r="AH42">
        <v>70</v>
      </c>
      <c r="AI42">
        <v>70</v>
      </c>
      <c r="AJ42">
        <v>30.28</v>
      </c>
      <c r="AK42">
        <v>172</v>
      </c>
      <c r="AL42">
        <v>73</v>
      </c>
    </row>
    <row r="43" spans="1:38">
      <c r="A43" t="s">
        <v>85</v>
      </c>
      <c r="B43" s="34">
        <v>110.96</v>
      </c>
      <c r="C43" s="34">
        <v>57.6</v>
      </c>
      <c r="D43" s="93">
        <f t="shared" si="0"/>
        <v>95.699999999999989</v>
      </c>
      <c r="E43" s="34">
        <v>3.71</v>
      </c>
      <c r="F43" s="34"/>
      <c r="G43" s="34"/>
      <c r="H43" s="34"/>
      <c r="I43" s="34"/>
      <c r="J43" s="37">
        <v>13.22</v>
      </c>
      <c r="K43" s="37">
        <v>13.22</v>
      </c>
      <c r="L43" s="37">
        <v>13.55</v>
      </c>
      <c r="M43">
        <v>66.19</v>
      </c>
      <c r="N43">
        <v>150.05000000000001</v>
      </c>
      <c r="O43">
        <v>53.07</v>
      </c>
      <c r="P43">
        <v>4.97</v>
      </c>
      <c r="Q43">
        <v>26.01</v>
      </c>
      <c r="R43" s="93">
        <v>31.9</v>
      </c>
      <c r="S43" s="93">
        <v>31.9</v>
      </c>
      <c r="T43" s="93">
        <v>31.9</v>
      </c>
      <c r="U43">
        <v>5.53</v>
      </c>
      <c r="V43">
        <v>96.290069000000003</v>
      </c>
      <c r="W43">
        <v>5.2</v>
      </c>
      <c r="X43">
        <v>105</v>
      </c>
      <c r="Y43">
        <v>35</v>
      </c>
      <c r="Z43">
        <v>35</v>
      </c>
      <c r="AA43">
        <v>206.33</v>
      </c>
      <c r="AB43">
        <v>41.26</v>
      </c>
      <c r="AC43">
        <v>85</v>
      </c>
      <c r="AD43">
        <v>41.66</v>
      </c>
      <c r="AE43">
        <v>87</v>
      </c>
      <c r="AF43">
        <v>43</v>
      </c>
      <c r="AG43">
        <v>35</v>
      </c>
      <c r="AH43">
        <v>80</v>
      </c>
      <c r="AI43">
        <v>80</v>
      </c>
      <c r="AJ43">
        <v>26.25</v>
      </c>
      <c r="AK43">
        <v>179</v>
      </c>
      <c r="AL43">
        <v>76</v>
      </c>
    </row>
    <row r="44" spans="1:38">
      <c r="A44" t="s">
        <v>86</v>
      </c>
      <c r="B44" s="34">
        <v>135.09</v>
      </c>
      <c r="C44" s="34">
        <v>57.6</v>
      </c>
      <c r="D44" s="93">
        <f t="shared" si="0"/>
        <v>95.699999999999989</v>
      </c>
      <c r="E44" s="34">
        <v>3.71</v>
      </c>
      <c r="F44" s="34"/>
      <c r="G44" s="34"/>
      <c r="H44" s="34"/>
      <c r="I44" s="34"/>
      <c r="J44" s="37">
        <v>13.9</v>
      </c>
      <c r="K44" s="37">
        <v>13.9</v>
      </c>
      <c r="L44" s="37">
        <v>14.24</v>
      </c>
      <c r="M44">
        <v>66.19</v>
      </c>
      <c r="N44">
        <v>192.98</v>
      </c>
      <c r="O44">
        <v>53.07</v>
      </c>
      <c r="P44">
        <v>4.97</v>
      </c>
      <c r="Q44">
        <v>27.01</v>
      </c>
      <c r="R44" s="93">
        <v>31.9</v>
      </c>
      <c r="S44" s="93">
        <v>31.9</v>
      </c>
      <c r="T44" s="93">
        <v>31.9</v>
      </c>
      <c r="U44">
        <v>5.53</v>
      </c>
      <c r="V44">
        <v>99.758577000000002</v>
      </c>
      <c r="W44">
        <v>5.2</v>
      </c>
      <c r="X44">
        <v>106</v>
      </c>
      <c r="Y44">
        <v>35.340000000000003</v>
      </c>
      <c r="Z44">
        <v>35.33</v>
      </c>
      <c r="AA44">
        <v>216.98</v>
      </c>
      <c r="AB44">
        <v>43.39</v>
      </c>
      <c r="AC44">
        <v>89.2</v>
      </c>
      <c r="AD44">
        <v>43.5</v>
      </c>
      <c r="AE44">
        <v>91</v>
      </c>
      <c r="AF44">
        <v>45</v>
      </c>
      <c r="AG44">
        <v>35.340000000000003</v>
      </c>
      <c r="AH44">
        <v>80</v>
      </c>
      <c r="AI44">
        <v>80</v>
      </c>
      <c r="AJ44">
        <v>25.74</v>
      </c>
      <c r="AK44">
        <v>186</v>
      </c>
      <c r="AL44">
        <v>79</v>
      </c>
    </row>
    <row r="45" spans="1:38">
      <c r="A45" t="s">
        <v>87</v>
      </c>
      <c r="B45" s="34">
        <v>145.62</v>
      </c>
      <c r="C45" s="34">
        <v>57.6</v>
      </c>
      <c r="D45" s="93">
        <f t="shared" si="0"/>
        <v>95.699999999999989</v>
      </c>
      <c r="E45" s="34">
        <v>3.71</v>
      </c>
      <c r="F45" s="34"/>
      <c r="G45" s="34"/>
      <c r="H45" s="34"/>
      <c r="I45" s="34"/>
      <c r="J45" s="37">
        <v>14.57</v>
      </c>
      <c r="K45" s="37">
        <v>14.57</v>
      </c>
      <c r="L45" s="37">
        <v>14.94</v>
      </c>
      <c r="M45">
        <v>66.19</v>
      </c>
      <c r="N45">
        <v>231.58</v>
      </c>
      <c r="O45">
        <v>53.07</v>
      </c>
      <c r="P45">
        <v>4.97</v>
      </c>
      <c r="Q45">
        <v>29.01</v>
      </c>
      <c r="R45" s="93">
        <v>31.9</v>
      </c>
      <c r="S45" s="93">
        <v>31.9</v>
      </c>
      <c r="T45" s="93">
        <v>31.9</v>
      </c>
      <c r="U45">
        <v>5.53</v>
      </c>
      <c r="V45">
        <v>102.262528</v>
      </c>
      <c r="W45">
        <v>5.2</v>
      </c>
      <c r="X45">
        <v>107</v>
      </c>
      <c r="Y45">
        <v>35.659999999999997</v>
      </c>
      <c r="Z45">
        <v>35.67</v>
      </c>
      <c r="AA45">
        <v>227.43</v>
      </c>
      <c r="AB45">
        <v>45.49</v>
      </c>
      <c r="AC45">
        <v>91.54</v>
      </c>
      <c r="AD45">
        <v>44</v>
      </c>
      <c r="AE45">
        <v>93</v>
      </c>
      <c r="AF45">
        <v>47</v>
      </c>
      <c r="AG45">
        <v>36</v>
      </c>
      <c r="AH45">
        <v>80</v>
      </c>
      <c r="AI45">
        <v>80</v>
      </c>
      <c r="AJ45">
        <v>25.74</v>
      </c>
      <c r="AK45">
        <v>193</v>
      </c>
      <c r="AL45">
        <v>82</v>
      </c>
    </row>
    <row r="46" spans="1:38">
      <c r="A46" t="s">
        <v>88</v>
      </c>
      <c r="B46" s="34">
        <v>145.62</v>
      </c>
      <c r="C46" s="34">
        <v>57.6</v>
      </c>
      <c r="D46" s="93">
        <f t="shared" si="0"/>
        <v>95.699999999999989</v>
      </c>
      <c r="E46" s="34">
        <v>3.71</v>
      </c>
      <c r="F46" s="34"/>
      <c r="G46" s="34"/>
      <c r="H46" s="34"/>
      <c r="I46" s="34"/>
      <c r="J46" s="37">
        <v>15.04</v>
      </c>
      <c r="K46" s="37">
        <v>15.04</v>
      </c>
      <c r="L46" s="37">
        <v>15.42</v>
      </c>
      <c r="M46">
        <v>66.19</v>
      </c>
      <c r="N46">
        <v>272.83</v>
      </c>
      <c r="O46">
        <v>53.07</v>
      </c>
      <c r="P46">
        <v>4.97</v>
      </c>
      <c r="Q46">
        <v>32.020000000000003</v>
      </c>
      <c r="R46" s="93">
        <v>31.9</v>
      </c>
      <c r="S46" s="93">
        <v>31.9</v>
      </c>
      <c r="T46" s="93">
        <v>31.9</v>
      </c>
      <c r="U46">
        <v>5.53</v>
      </c>
      <c r="V46">
        <v>104.32804400000001</v>
      </c>
      <c r="W46">
        <v>5.2</v>
      </c>
      <c r="X46">
        <v>107.5</v>
      </c>
      <c r="Y46">
        <v>35.840000000000003</v>
      </c>
      <c r="Z46">
        <v>35.83</v>
      </c>
      <c r="AA46">
        <v>230</v>
      </c>
      <c r="AB46">
        <v>46</v>
      </c>
      <c r="AC46">
        <v>92.38</v>
      </c>
      <c r="AD46">
        <v>44.5</v>
      </c>
      <c r="AE46">
        <v>93</v>
      </c>
      <c r="AF46">
        <v>47</v>
      </c>
      <c r="AG46">
        <v>36.340000000000003</v>
      </c>
      <c r="AH46">
        <v>80</v>
      </c>
      <c r="AI46">
        <v>80</v>
      </c>
      <c r="AJ46">
        <v>25.74</v>
      </c>
      <c r="AK46">
        <v>196</v>
      </c>
      <c r="AL46">
        <v>84</v>
      </c>
    </row>
    <row r="47" spans="1:38">
      <c r="A47" t="s">
        <v>89</v>
      </c>
      <c r="B47" s="34">
        <v>145.62</v>
      </c>
      <c r="C47" s="34">
        <v>57.6</v>
      </c>
      <c r="D47" s="93">
        <f t="shared" si="0"/>
        <v>94.699999999999989</v>
      </c>
      <c r="E47" s="34">
        <v>3.71</v>
      </c>
      <c r="F47" s="34"/>
      <c r="G47" s="34"/>
      <c r="H47" s="34"/>
      <c r="I47" s="34"/>
      <c r="J47" s="37">
        <v>15.44</v>
      </c>
      <c r="K47" s="37">
        <v>15.44</v>
      </c>
      <c r="L47" s="37">
        <v>15.82</v>
      </c>
      <c r="M47">
        <v>66.19</v>
      </c>
      <c r="N47">
        <v>272.83</v>
      </c>
      <c r="O47">
        <v>53.07</v>
      </c>
      <c r="P47">
        <v>4.97</v>
      </c>
      <c r="Q47">
        <v>36.020000000000003</v>
      </c>
      <c r="R47" s="93">
        <v>31.56</v>
      </c>
      <c r="S47" s="93">
        <v>31.57</v>
      </c>
      <c r="T47" s="93">
        <v>31.57</v>
      </c>
      <c r="U47">
        <v>5.53</v>
      </c>
      <c r="V47">
        <v>106.013583</v>
      </c>
      <c r="W47">
        <v>5.0999999999999996</v>
      </c>
      <c r="X47">
        <v>107.5</v>
      </c>
      <c r="Y47">
        <v>35.840000000000003</v>
      </c>
      <c r="Z47">
        <v>35.83</v>
      </c>
      <c r="AA47">
        <v>230</v>
      </c>
      <c r="AB47">
        <v>46</v>
      </c>
      <c r="AC47">
        <v>92.49</v>
      </c>
      <c r="AD47">
        <v>44.5</v>
      </c>
      <c r="AE47">
        <v>93</v>
      </c>
      <c r="AF47">
        <v>47</v>
      </c>
      <c r="AG47">
        <v>37</v>
      </c>
      <c r="AH47">
        <v>80</v>
      </c>
      <c r="AI47">
        <v>80</v>
      </c>
      <c r="AJ47">
        <v>25.23</v>
      </c>
      <c r="AK47">
        <v>196</v>
      </c>
      <c r="AL47">
        <v>84</v>
      </c>
    </row>
    <row r="48" spans="1:38">
      <c r="A48" t="s">
        <v>90</v>
      </c>
      <c r="B48" s="34">
        <v>145.62</v>
      </c>
      <c r="C48" s="34">
        <v>57.6</v>
      </c>
      <c r="D48" s="93">
        <f t="shared" si="0"/>
        <v>94.199999999999989</v>
      </c>
      <c r="E48" s="34">
        <v>3.71</v>
      </c>
      <c r="F48" s="34"/>
      <c r="G48" s="34"/>
      <c r="H48" s="34"/>
      <c r="I48" s="34"/>
      <c r="J48" s="37">
        <v>15.59</v>
      </c>
      <c r="K48" s="37">
        <v>15.59</v>
      </c>
      <c r="L48" s="37">
        <v>15.98</v>
      </c>
      <c r="M48">
        <v>66.19</v>
      </c>
      <c r="N48">
        <v>272.83</v>
      </c>
      <c r="O48">
        <v>53.07</v>
      </c>
      <c r="P48">
        <v>4.97</v>
      </c>
      <c r="Q48">
        <v>40.01</v>
      </c>
      <c r="R48" s="93">
        <v>31.4</v>
      </c>
      <c r="S48" s="93">
        <v>31.4</v>
      </c>
      <c r="T48" s="93">
        <v>31.4</v>
      </c>
      <c r="U48">
        <v>5.53</v>
      </c>
      <c r="V48">
        <v>107.250944</v>
      </c>
      <c r="W48">
        <v>5.0999999999999996</v>
      </c>
      <c r="X48">
        <v>107.5</v>
      </c>
      <c r="Y48">
        <v>35.840000000000003</v>
      </c>
      <c r="Z48">
        <v>35.83</v>
      </c>
      <c r="AA48">
        <v>230</v>
      </c>
      <c r="AB48">
        <v>46</v>
      </c>
      <c r="AC48">
        <v>92.45</v>
      </c>
      <c r="AD48">
        <v>44.5</v>
      </c>
      <c r="AE48">
        <v>93</v>
      </c>
      <c r="AF48">
        <v>47</v>
      </c>
      <c r="AG48">
        <v>37.659999999999997</v>
      </c>
      <c r="AH48">
        <v>80</v>
      </c>
      <c r="AI48">
        <v>80</v>
      </c>
      <c r="AJ48">
        <v>25.23</v>
      </c>
      <c r="AK48">
        <v>196</v>
      </c>
      <c r="AL48">
        <v>84</v>
      </c>
    </row>
    <row r="49" spans="1:38">
      <c r="A49" t="s">
        <v>91</v>
      </c>
      <c r="B49" s="34">
        <v>145.62</v>
      </c>
      <c r="C49" s="34">
        <v>57.6</v>
      </c>
      <c r="D49" s="93">
        <f t="shared" si="0"/>
        <v>94.199999999999989</v>
      </c>
      <c r="E49" s="34">
        <v>3.71</v>
      </c>
      <c r="F49" s="34"/>
      <c r="G49" s="34"/>
      <c r="H49" s="34"/>
      <c r="I49" s="34"/>
      <c r="J49" s="37">
        <v>15.59</v>
      </c>
      <c r="K49" s="37">
        <v>15.59</v>
      </c>
      <c r="L49" s="37">
        <v>15.98</v>
      </c>
      <c r="M49">
        <v>66.19</v>
      </c>
      <c r="N49">
        <v>272.83</v>
      </c>
      <c r="O49">
        <v>82.02</v>
      </c>
      <c r="P49">
        <v>4.97</v>
      </c>
      <c r="Q49">
        <v>42.01</v>
      </c>
      <c r="R49" s="93">
        <v>31.4</v>
      </c>
      <c r="S49" s="93">
        <v>31.4</v>
      </c>
      <c r="T49" s="93">
        <v>31.4</v>
      </c>
      <c r="U49">
        <v>5.53</v>
      </c>
      <c r="V49">
        <v>108.059613</v>
      </c>
      <c r="W49">
        <v>5.0999999999999996</v>
      </c>
      <c r="X49">
        <v>107.5</v>
      </c>
      <c r="Y49">
        <v>35.840000000000003</v>
      </c>
      <c r="Z49">
        <v>35.83</v>
      </c>
      <c r="AA49">
        <v>230</v>
      </c>
      <c r="AB49">
        <v>46</v>
      </c>
      <c r="AC49">
        <v>92.53</v>
      </c>
      <c r="AD49">
        <v>44.5</v>
      </c>
      <c r="AE49">
        <v>93</v>
      </c>
      <c r="AF49">
        <v>47</v>
      </c>
      <c r="AG49">
        <v>38.340000000000003</v>
      </c>
      <c r="AH49">
        <v>80</v>
      </c>
      <c r="AI49">
        <v>80</v>
      </c>
      <c r="AJ49">
        <v>25.23</v>
      </c>
      <c r="AK49">
        <v>196</v>
      </c>
      <c r="AL49">
        <v>84</v>
      </c>
    </row>
    <row r="50" spans="1:38">
      <c r="A50" t="s">
        <v>92</v>
      </c>
      <c r="B50" s="34">
        <v>145.62</v>
      </c>
      <c r="C50" s="34">
        <v>57.6</v>
      </c>
      <c r="D50" s="93">
        <f t="shared" si="0"/>
        <v>94.199999999999989</v>
      </c>
      <c r="E50" s="34">
        <v>3.71</v>
      </c>
      <c r="F50" s="34"/>
      <c r="G50" s="34"/>
      <c r="H50" s="34"/>
      <c r="I50" s="34"/>
      <c r="J50" s="37">
        <v>15.59</v>
      </c>
      <c r="K50" s="37">
        <v>15.59</v>
      </c>
      <c r="L50" s="37">
        <v>15.98</v>
      </c>
      <c r="M50">
        <v>66.19</v>
      </c>
      <c r="N50">
        <v>272.83</v>
      </c>
      <c r="O50">
        <v>100.52</v>
      </c>
      <c r="P50">
        <v>4.97</v>
      </c>
      <c r="Q50">
        <v>43.01</v>
      </c>
      <c r="R50" s="93">
        <v>31.4</v>
      </c>
      <c r="S50" s="93">
        <v>31.4</v>
      </c>
      <c r="T50" s="93">
        <v>31.4</v>
      </c>
      <c r="U50">
        <v>5.53</v>
      </c>
      <c r="V50">
        <v>108.63445</v>
      </c>
      <c r="W50">
        <v>5.0999999999999996</v>
      </c>
      <c r="X50">
        <v>107.5</v>
      </c>
      <c r="Y50">
        <v>35.840000000000003</v>
      </c>
      <c r="Z50">
        <v>35.83</v>
      </c>
      <c r="AA50">
        <v>230</v>
      </c>
      <c r="AB50">
        <v>46</v>
      </c>
      <c r="AC50">
        <v>92.71</v>
      </c>
      <c r="AD50">
        <v>44.5</v>
      </c>
      <c r="AE50">
        <v>93</v>
      </c>
      <c r="AF50">
        <v>47</v>
      </c>
      <c r="AG50">
        <v>38.340000000000003</v>
      </c>
      <c r="AH50">
        <v>80</v>
      </c>
      <c r="AI50">
        <v>80</v>
      </c>
      <c r="AJ50">
        <v>25.23</v>
      </c>
      <c r="AK50">
        <v>196</v>
      </c>
      <c r="AL50">
        <v>84</v>
      </c>
    </row>
    <row r="51" spans="1:38">
      <c r="A51" t="s">
        <v>93</v>
      </c>
      <c r="B51" s="34">
        <v>145.62</v>
      </c>
      <c r="C51" s="34">
        <v>57.6</v>
      </c>
      <c r="D51" s="93">
        <f t="shared" si="0"/>
        <v>94.199999999999989</v>
      </c>
      <c r="E51" s="34">
        <v>11.67</v>
      </c>
      <c r="F51" s="34"/>
      <c r="G51" s="34"/>
      <c r="H51" s="34"/>
      <c r="I51" s="34"/>
      <c r="J51" s="37">
        <v>15.59</v>
      </c>
      <c r="K51" s="37">
        <v>15.59</v>
      </c>
      <c r="L51" s="37">
        <v>15.98</v>
      </c>
      <c r="M51">
        <v>66.19</v>
      </c>
      <c r="N51">
        <v>272.83</v>
      </c>
      <c r="O51">
        <v>100.52</v>
      </c>
      <c r="P51">
        <v>4.97</v>
      </c>
      <c r="Q51">
        <v>43.01</v>
      </c>
      <c r="R51" s="93">
        <v>31.4</v>
      </c>
      <c r="S51" s="93">
        <v>31.4</v>
      </c>
      <c r="T51" s="93">
        <v>31.4</v>
      </c>
      <c r="U51">
        <v>5.53</v>
      </c>
      <c r="V51">
        <v>108.468819</v>
      </c>
      <c r="W51">
        <v>5.0999999999999996</v>
      </c>
      <c r="X51">
        <v>107.5</v>
      </c>
      <c r="Y51">
        <v>35.840000000000003</v>
      </c>
      <c r="Z51">
        <v>35.83</v>
      </c>
      <c r="AA51">
        <v>230</v>
      </c>
      <c r="AB51">
        <v>46</v>
      </c>
      <c r="AC51">
        <v>92.81</v>
      </c>
      <c r="AD51">
        <v>44.5</v>
      </c>
      <c r="AE51">
        <v>93</v>
      </c>
      <c r="AF51">
        <v>47</v>
      </c>
      <c r="AG51">
        <v>38.340000000000003</v>
      </c>
      <c r="AH51">
        <v>80</v>
      </c>
      <c r="AI51">
        <v>80</v>
      </c>
      <c r="AJ51">
        <v>25.23</v>
      </c>
      <c r="AK51">
        <v>196</v>
      </c>
      <c r="AL51">
        <v>84</v>
      </c>
    </row>
    <row r="52" spans="1:38">
      <c r="A52" t="s">
        <v>94</v>
      </c>
      <c r="B52" s="34">
        <v>145.62</v>
      </c>
      <c r="C52" s="34">
        <v>57.6</v>
      </c>
      <c r="D52" s="93">
        <f t="shared" si="0"/>
        <v>94.199999999999989</v>
      </c>
      <c r="E52" s="34">
        <v>15.61</v>
      </c>
      <c r="F52" s="34"/>
      <c r="G52" s="34"/>
      <c r="H52" s="34"/>
      <c r="I52" s="34"/>
      <c r="J52" s="37">
        <v>15.59</v>
      </c>
      <c r="K52" s="37">
        <v>15.59</v>
      </c>
      <c r="L52" s="37">
        <v>15.98</v>
      </c>
      <c r="M52">
        <v>66.19</v>
      </c>
      <c r="N52">
        <v>272.83</v>
      </c>
      <c r="O52">
        <v>100.52</v>
      </c>
      <c r="P52">
        <v>4.97</v>
      </c>
      <c r="Q52">
        <v>43.01</v>
      </c>
      <c r="R52" s="93">
        <v>31.4</v>
      </c>
      <c r="S52" s="93">
        <v>31.4</v>
      </c>
      <c r="T52" s="93">
        <v>31.4</v>
      </c>
      <c r="U52">
        <v>5.53</v>
      </c>
      <c r="V52">
        <v>108.04987</v>
      </c>
      <c r="W52">
        <v>5.0999999999999996</v>
      </c>
      <c r="X52">
        <v>107.5</v>
      </c>
      <c r="Y52">
        <v>35.840000000000003</v>
      </c>
      <c r="Z52">
        <v>35.83</v>
      </c>
      <c r="AA52">
        <v>230</v>
      </c>
      <c r="AB52">
        <v>46</v>
      </c>
      <c r="AC52">
        <v>92.77</v>
      </c>
      <c r="AD52">
        <v>44.5</v>
      </c>
      <c r="AE52">
        <v>93</v>
      </c>
      <c r="AF52">
        <v>47</v>
      </c>
      <c r="AG52">
        <v>38.340000000000003</v>
      </c>
      <c r="AH52">
        <v>80</v>
      </c>
      <c r="AI52">
        <v>80</v>
      </c>
      <c r="AJ52">
        <v>25.23</v>
      </c>
      <c r="AK52">
        <v>196</v>
      </c>
      <c r="AL52">
        <v>84</v>
      </c>
    </row>
    <row r="53" spans="1:38">
      <c r="A53" t="s">
        <v>95</v>
      </c>
      <c r="B53" s="34">
        <v>145.62</v>
      </c>
      <c r="C53" s="34">
        <v>57.6</v>
      </c>
      <c r="D53" s="93">
        <f t="shared" si="0"/>
        <v>94.199999999999989</v>
      </c>
      <c r="E53" s="34">
        <v>15.61</v>
      </c>
      <c r="F53" s="34"/>
      <c r="G53" s="34"/>
      <c r="H53" s="34"/>
      <c r="I53" s="34"/>
      <c r="J53" s="37">
        <v>15.59</v>
      </c>
      <c r="K53" s="37">
        <v>15.59</v>
      </c>
      <c r="L53" s="37">
        <v>15.98</v>
      </c>
      <c r="M53">
        <v>66.19</v>
      </c>
      <c r="N53">
        <v>272.83</v>
      </c>
      <c r="O53">
        <v>100.52</v>
      </c>
      <c r="P53">
        <v>4.97</v>
      </c>
      <c r="Q53">
        <v>43.01</v>
      </c>
      <c r="R53" s="93">
        <v>31.4</v>
      </c>
      <c r="S53" s="93">
        <v>31.4</v>
      </c>
      <c r="T53" s="93">
        <v>31.4</v>
      </c>
      <c r="U53">
        <v>5.53</v>
      </c>
      <c r="V53">
        <v>106.607906</v>
      </c>
      <c r="W53">
        <v>5.0999999999999996</v>
      </c>
      <c r="X53">
        <v>107.5</v>
      </c>
      <c r="Y53">
        <v>35.840000000000003</v>
      </c>
      <c r="Z53">
        <v>35.83</v>
      </c>
      <c r="AA53">
        <v>230</v>
      </c>
      <c r="AB53">
        <v>46</v>
      </c>
      <c r="AC53">
        <v>92.72</v>
      </c>
      <c r="AD53">
        <v>44.5</v>
      </c>
      <c r="AE53">
        <v>93</v>
      </c>
      <c r="AF53">
        <v>47</v>
      </c>
      <c r="AG53">
        <v>38.340000000000003</v>
      </c>
      <c r="AH53">
        <v>80</v>
      </c>
      <c r="AI53">
        <v>80</v>
      </c>
      <c r="AJ53">
        <v>25.23</v>
      </c>
      <c r="AK53">
        <v>196</v>
      </c>
      <c r="AL53">
        <v>84</v>
      </c>
    </row>
    <row r="54" spans="1:38">
      <c r="A54" t="s">
        <v>96</v>
      </c>
      <c r="B54" s="34">
        <v>145.62</v>
      </c>
      <c r="C54" s="34">
        <v>57.6</v>
      </c>
      <c r="D54" s="93">
        <f t="shared" si="0"/>
        <v>94.199999999999989</v>
      </c>
      <c r="E54" s="34">
        <v>15.61</v>
      </c>
      <c r="F54" s="34"/>
      <c r="G54" s="34"/>
      <c r="H54" s="34"/>
      <c r="I54" s="34"/>
      <c r="J54" s="37">
        <v>15.59</v>
      </c>
      <c r="K54" s="37">
        <v>15.59</v>
      </c>
      <c r="L54" s="37">
        <v>15.98</v>
      </c>
      <c r="M54">
        <v>66.19</v>
      </c>
      <c r="N54">
        <v>272.83</v>
      </c>
      <c r="O54">
        <v>100.52</v>
      </c>
      <c r="P54">
        <v>4.97</v>
      </c>
      <c r="Q54">
        <v>43.01</v>
      </c>
      <c r="R54" s="93">
        <v>31.4</v>
      </c>
      <c r="S54" s="93">
        <v>31.4</v>
      </c>
      <c r="T54" s="93">
        <v>31.4</v>
      </c>
      <c r="U54">
        <v>5.53</v>
      </c>
      <c r="V54">
        <v>104.746993</v>
      </c>
      <c r="W54">
        <v>5.0999999999999996</v>
      </c>
      <c r="X54">
        <v>107.5</v>
      </c>
      <c r="Y54">
        <v>35.840000000000003</v>
      </c>
      <c r="Z54">
        <v>35.83</v>
      </c>
      <c r="AA54">
        <v>230</v>
      </c>
      <c r="AB54">
        <v>46</v>
      </c>
      <c r="AC54">
        <v>92.67</v>
      </c>
      <c r="AD54">
        <v>44.5</v>
      </c>
      <c r="AE54">
        <v>93</v>
      </c>
      <c r="AF54">
        <v>47</v>
      </c>
      <c r="AG54">
        <v>38.340000000000003</v>
      </c>
      <c r="AH54">
        <v>80</v>
      </c>
      <c r="AI54">
        <v>80</v>
      </c>
      <c r="AJ54">
        <v>25.23</v>
      </c>
      <c r="AK54">
        <v>196</v>
      </c>
      <c r="AL54">
        <v>84</v>
      </c>
    </row>
    <row r="55" spans="1:38">
      <c r="A55" t="s">
        <v>97</v>
      </c>
      <c r="B55" s="34">
        <v>186.63</v>
      </c>
      <c r="C55" s="34">
        <v>57.6</v>
      </c>
      <c r="D55" s="93">
        <f t="shared" si="0"/>
        <v>94.199999999999989</v>
      </c>
      <c r="E55" s="34">
        <v>15.61</v>
      </c>
      <c r="F55" s="34"/>
      <c r="G55" s="34"/>
      <c r="H55" s="34"/>
      <c r="I55" s="34"/>
      <c r="J55" s="37">
        <v>15.59</v>
      </c>
      <c r="K55" s="37">
        <v>15.59</v>
      </c>
      <c r="L55" s="37">
        <v>15.98</v>
      </c>
      <c r="M55">
        <v>66.19</v>
      </c>
      <c r="N55">
        <v>272.83</v>
      </c>
      <c r="O55">
        <v>100.52</v>
      </c>
      <c r="P55">
        <v>5.12</v>
      </c>
      <c r="Q55">
        <v>43.01</v>
      </c>
      <c r="R55" s="93">
        <v>31.4</v>
      </c>
      <c r="S55" s="93">
        <v>31.4</v>
      </c>
      <c r="T55" s="93">
        <v>31.4</v>
      </c>
      <c r="U55">
        <v>5.53</v>
      </c>
      <c r="V55">
        <v>102.515846</v>
      </c>
      <c r="W55">
        <v>5.0999999999999996</v>
      </c>
      <c r="X55">
        <v>107.5</v>
      </c>
      <c r="Y55">
        <v>35.840000000000003</v>
      </c>
      <c r="Z55">
        <v>35.83</v>
      </c>
      <c r="AA55">
        <v>230</v>
      </c>
      <c r="AB55">
        <v>46</v>
      </c>
      <c r="AC55">
        <v>92.56</v>
      </c>
      <c r="AD55">
        <v>44.5</v>
      </c>
      <c r="AE55">
        <v>93</v>
      </c>
      <c r="AF55">
        <v>47</v>
      </c>
      <c r="AG55">
        <v>38.340000000000003</v>
      </c>
      <c r="AH55">
        <v>80</v>
      </c>
      <c r="AI55">
        <v>80</v>
      </c>
      <c r="AJ55">
        <v>25.23</v>
      </c>
      <c r="AK55">
        <v>196</v>
      </c>
      <c r="AL55">
        <v>84</v>
      </c>
    </row>
    <row r="56" spans="1:38">
      <c r="A56" t="s">
        <v>98</v>
      </c>
      <c r="B56" s="34">
        <v>210.75</v>
      </c>
      <c r="C56" s="34">
        <v>57.6</v>
      </c>
      <c r="D56" s="93">
        <f t="shared" si="0"/>
        <v>93.7</v>
      </c>
      <c r="E56" s="34">
        <v>15.61</v>
      </c>
      <c r="F56" s="34"/>
      <c r="G56" s="34"/>
      <c r="H56" s="34"/>
      <c r="I56" s="34"/>
      <c r="J56" s="37">
        <v>15.59</v>
      </c>
      <c r="K56" s="37">
        <v>15.59</v>
      </c>
      <c r="L56" s="37">
        <v>15.98</v>
      </c>
      <c r="M56">
        <v>66.19</v>
      </c>
      <c r="N56">
        <v>272.83</v>
      </c>
      <c r="O56">
        <v>100.52</v>
      </c>
      <c r="P56">
        <v>5.12</v>
      </c>
      <c r="Q56">
        <v>43.01</v>
      </c>
      <c r="R56" s="93">
        <v>31.24</v>
      </c>
      <c r="S56" s="93">
        <v>31.23</v>
      </c>
      <c r="T56" s="93">
        <v>31.23</v>
      </c>
      <c r="U56">
        <v>5.53</v>
      </c>
      <c r="V56">
        <v>99.836521000000005</v>
      </c>
      <c r="W56">
        <v>5.0999999999999996</v>
      </c>
      <c r="X56">
        <v>107.5</v>
      </c>
      <c r="Y56">
        <v>35.840000000000003</v>
      </c>
      <c r="Z56">
        <v>35.83</v>
      </c>
      <c r="AA56">
        <v>230</v>
      </c>
      <c r="AB56">
        <v>46</v>
      </c>
      <c r="AC56">
        <v>92.56</v>
      </c>
      <c r="AD56">
        <v>44.5</v>
      </c>
      <c r="AE56">
        <v>93</v>
      </c>
      <c r="AF56">
        <v>47</v>
      </c>
      <c r="AG56">
        <v>38.340000000000003</v>
      </c>
      <c r="AH56">
        <v>80</v>
      </c>
      <c r="AI56">
        <v>80</v>
      </c>
      <c r="AJ56">
        <v>25.74</v>
      </c>
      <c r="AK56">
        <v>193</v>
      </c>
      <c r="AL56">
        <v>82</v>
      </c>
    </row>
    <row r="57" spans="1:38">
      <c r="A57" t="s">
        <v>99</v>
      </c>
      <c r="B57" s="34">
        <v>247.06</v>
      </c>
      <c r="C57" s="34">
        <v>57.6</v>
      </c>
      <c r="D57" s="93">
        <f t="shared" si="0"/>
        <v>93.7</v>
      </c>
      <c r="E57" s="34">
        <v>15.61</v>
      </c>
      <c r="F57" s="34"/>
      <c r="G57" s="34"/>
      <c r="H57" s="34"/>
      <c r="I57" s="34"/>
      <c r="J57" s="37">
        <v>15.59</v>
      </c>
      <c r="K57" s="37">
        <v>15.59</v>
      </c>
      <c r="L57" s="37">
        <v>15.98</v>
      </c>
      <c r="M57">
        <v>66.19</v>
      </c>
      <c r="N57">
        <v>272.83</v>
      </c>
      <c r="O57">
        <v>100.52</v>
      </c>
      <c r="P57">
        <v>5.12</v>
      </c>
      <c r="Q57">
        <v>43.01</v>
      </c>
      <c r="R57" s="93">
        <v>31.24</v>
      </c>
      <c r="S57" s="93">
        <v>31.23</v>
      </c>
      <c r="T57" s="93">
        <v>31.23</v>
      </c>
      <c r="U57">
        <v>5.53</v>
      </c>
      <c r="V57">
        <v>94.175837999999999</v>
      </c>
      <c r="W57">
        <v>5.0999999999999996</v>
      </c>
      <c r="X57">
        <v>107.5</v>
      </c>
      <c r="Y57">
        <v>35.840000000000003</v>
      </c>
      <c r="Z57">
        <v>35.83</v>
      </c>
      <c r="AA57">
        <v>230</v>
      </c>
      <c r="AB57">
        <v>46</v>
      </c>
      <c r="AC57">
        <v>92.46</v>
      </c>
      <c r="AD57">
        <v>44.5</v>
      </c>
      <c r="AE57">
        <v>93</v>
      </c>
      <c r="AF57">
        <v>47</v>
      </c>
      <c r="AG57">
        <v>38.340000000000003</v>
      </c>
      <c r="AH57">
        <v>80</v>
      </c>
      <c r="AI57">
        <v>80</v>
      </c>
      <c r="AJ57">
        <v>25.74</v>
      </c>
      <c r="AK57">
        <v>189</v>
      </c>
      <c r="AL57">
        <v>81</v>
      </c>
    </row>
    <row r="58" spans="1:38">
      <c r="A58" t="s">
        <v>100</v>
      </c>
      <c r="B58" s="34">
        <v>247.06</v>
      </c>
      <c r="C58" s="34">
        <v>68.05</v>
      </c>
      <c r="D58" s="93">
        <f t="shared" si="0"/>
        <v>94.199999999999989</v>
      </c>
      <c r="E58" s="34">
        <v>15.61</v>
      </c>
      <c r="F58" s="34"/>
      <c r="G58" s="34"/>
      <c r="H58" s="34"/>
      <c r="I58" s="34"/>
      <c r="J58" s="37">
        <v>15.39</v>
      </c>
      <c r="K58" s="37">
        <v>15.39</v>
      </c>
      <c r="L58" s="37">
        <v>15.78</v>
      </c>
      <c r="M58">
        <v>66.19</v>
      </c>
      <c r="N58">
        <v>272.83</v>
      </c>
      <c r="O58">
        <v>100.52</v>
      </c>
      <c r="P58">
        <v>5.12</v>
      </c>
      <c r="Q58">
        <v>43.01</v>
      </c>
      <c r="R58" s="93">
        <v>31.4</v>
      </c>
      <c r="S58" s="93">
        <v>31.4</v>
      </c>
      <c r="T58" s="93">
        <v>31.4</v>
      </c>
      <c r="U58">
        <v>5.53</v>
      </c>
      <c r="V58">
        <v>94.321983000000003</v>
      </c>
      <c r="W58">
        <v>5.0999999999999996</v>
      </c>
      <c r="X58">
        <v>107.5</v>
      </c>
      <c r="Y58">
        <v>35.840000000000003</v>
      </c>
      <c r="Z58">
        <v>35.83</v>
      </c>
      <c r="AA58">
        <v>230</v>
      </c>
      <c r="AB58">
        <v>46</v>
      </c>
      <c r="AC58">
        <v>92.51</v>
      </c>
      <c r="AD58">
        <v>44.5</v>
      </c>
      <c r="AE58">
        <v>93</v>
      </c>
      <c r="AF58">
        <v>47</v>
      </c>
      <c r="AG58">
        <v>38.340000000000003</v>
      </c>
      <c r="AH58">
        <v>80</v>
      </c>
      <c r="AI58">
        <v>80</v>
      </c>
      <c r="AJ58">
        <v>25.74</v>
      </c>
      <c r="AK58">
        <v>189</v>
      </c>
      <c r="AL58">
        <v>81</v>
      </c>
    </row>
    <row r="59" spans="1:38">
      <c r="A59" t="s">
        <v>101</v>
      </c>
      <c r="B59" s="34">
        <v>256.77999999999997</v>
      </c>
      <c r="C59" s="34">
        <v>87.03</v>
      </c>
      <c r="D59" s="93">
        <f t="shared" si="0"/>
        <v>94.199999999999989</v>
      </c>
      <c r="E59" s="34">
        <v>15.61</v>
      </c>
      <c r="F59" s="34"/>
      <c r="G59" s="34"/>
      <c r="H59" s="34"/>
      <c r="I59" s="34"/>
      <c r="J59" s="37">
        <v>15.06</v>
      </c>
      <c r="K59" s="37">
        <v>15.06</v>
      </c>
      <c r="L59" s="37">
        <v>15.44</v>
      </c>
      <c r="M59">
        <v>66.19</v>
      </c>
      <c r="N59">
        <v>272.83</v>
      </c>
      <c r="O59">
        <v>100.52</v>
      </c>
      <c r="P59">
        <v>5.28</v>
      </c>
      <c r="Q59">
        <v>43.01</v>
      </c>
      <c r="R59" s="93">
        <v>31.4</v>
      </c>
      <c r="S59" s="93">
        <v>31.4</v>
      </c>
      <c r="T59" s="93">
        <v>31.4</v>
      </c>
      <c r="U59">
        <v>5.68</v>
      </c>
      <c r="V59">
        <v>93.893291000000005</v>
      </c>
      <c r="W59">
        <v>5.29</v>
      </c>
      <c r="X59">
        <v>107.5</v>
      </c>
      <c r="Y59">
        <v>35.840000000000003</v>
      </c>
      <c r="Z59">
        <v>35.83</v>
      </c>
      <c r="AA59">
        <v>230</v>
      </c>
      <c r="AB59">
        <v>46</v>
      </c>
      <c r="AC59">
        <v>92.36</v>
      </c>
      <c r="AD59">
        <v>42.23</v>
      </c>
      <c r="AE59">
        <v>93</v>
      </c>
      <c r="AF59">
        <v>47</v>
      </c>
      <c r="AG59">
        <v>38.340000000000003</v>
      </c>
      <c r="AH59">
        <v>80</v>
      </c>
      <c r="AI59">
        <v>80</v>
      </c>
      <c r="AJ59">
        <v>26.75</v>
      </c>
      <c r="AK59">
        <v>189</v>
      </c>
      <c r="AL59">
        <v>81</v>
      </c>
    </row>
    <row r="60" spans="1:38">
      <c r="A60" t="s">
        <v>102</v>
      </c>
      <c r="B60" s="34">
        <v>261.97000000000003</v>
      </c>
      <c r="C60" s="34">
        <v>87.03</v>
      </c>
      <c r="D60" s="93">
        <f t="shared" si="0"/>
        <v>94.199999999999989</v>
      </c>
      <c r="E60" s="34">
        <v>15.61</v>
      </c>
      <c r="F60" s="34"/>
      <c r="G60" s="34"/>
      <c r="H60" s="34"/>
      <c r="I60" s="34"/>
      <c r="J60" s="37">
        <v>14.55</v>
      </c>
      <c r="K60" s="37">
        <v>14.55</v>
      </c>
      <c r="L60" s="37">
        <v>14.93</v>
      </c>
      <c r="M60">
        <v>66.19</v>
      </c>
      <c r="N60">
        <v>272.83</v>
      </c>
      <c r="O60">
        <v>100.52</v>
      </c>
      <c r="P60">
        <v>5.28</v>
      </c>
      <c r="Q60">
        <v>43.01</v>
      </c>
      <c r="R60" s="93">
        <v>31.4</v>
      </c>
      <c r="S60" s="93">
        <v>31.4</v>
      </c>
      <c r="T60" s="93">
        <v>31.4</v>
      </c>
      <c r="U60">
        <v>5.68</v>
      </c>
      <c r="V60">
        <v>92.880019000000004</v>
      </c>
      <c r="W60">
        <v>5.29</v>
      </c>
      <c r="X60">
        <v>107.5</v>
      </c>
      <c r="Y60">
        <v>35.840000000000003</v>
      </c>
      <c r="Z60">
        <v>35.83</v>
      </c>
      <c r="AA60">
        <v>230</v>
      </c>
      <c r="AB60">
        <v>46</v>
      </c>
      <c r="AC60">
        <v>92</v>
      </c>
      <c r="AD60">
        <v>41.67</v>
      </c>
      <c r="AE60">
        <v>90</v>
      </c>
      <c r="AF60">
        <v>45</v>
      </c>
      <c r="AG60">
        <v>38.340000000000003</v>
      </c>
      <c r="AH60">
        <v>80</v>
      </c>
      <c r="AI60">
        <v>80</v>
      </c>
      <c r="AJ60">
        <v>26.75</v>
      </c>
      <c r="AK60">
        <v>189</v>
      </c>
      <c r="AL60">
        <v>81</v>
      </c>
    </row>
    <row r="61" spans="1:38">
      <c r="A61" t="s">
        <v>103</v>
      </c>
      <c r="B61" s="34">
        <v>261.97000000000003</v>
      </c>
      <c r="C61" s="34">
        <v>87.03</v>
      </c>
      <c r="D61" s="93">
        <f t="shared" si="0"/>
        <v>94.199999999999989</v>
      </c>
      <c r="E61" s="34">
        <v>15.61</v>
      </c>
      <c r="F61" s="34"/>
      <c r="G61" s="34"/>
      <c r="H61" s="34"/>
      <c r="I61" s="34"/>
      <c r="J61" s="37">
        <v>13.91</v>
      </c>
      <c r="K61" s="37">
        <v>13.91</v>
      </c>
      <c r="L61" s="37">
        <v>14.26</v>
      </c>
      <c r="M61">
        <v>66.19</v>
      </c>
      <c r="N61">
        <v>272.83</v>
      </c>
      <c r="O61">
        <v>100.52</v>
      </c>
      <c r="P61">
        <v>5.28</v>
      </c>
      <c r="Q61">
        <v>43.01</v>
      </c>
      <c r="R61" s="93">
        <v>31.4</v>
      </c>
      <c r="S61" s="93">
        <v>31.4</v>
      </c>
      <c r="T61" s="93">
        <v>31.4</v>
      </c>
      <c r="U61">
        <v>5.68</v>
      </c>
      <c r="V61">
        <v>88.203378999999998</v>
      </c>
      <c r="W61">
        <v>5.29</v>
      </c>
      <c r="X61">
        <v>115</v>
      </c>
      <c r="Y61">
        <v>38.340000000000003</v>
      </c>
      <c r="Z61">
        <v>38.33</v>
      </c>
      <c r="AA61">
        <v>229.03</v>
      </c>
      <c r="AB61">
        <v>45.8</v>
      </c>
      <c r="AC61">
        <v>91.3</v>
      </c>
      <c r="AD61">
        <v>40.35</v>
      </c>
      <c r="AE61">
        <v>85</v>
      </c>
      <c r="AF61">
        <v>43</v>
      </c>
      <c r="AG61">
        <v>38.340000000000003</v>
      </c>
      <c r="AH61">
        <v>80</v>
      </c>
      <c r="AI61">
        <v>80</v>
      </c>
      <c r="AJ61">
        <v>27.76</v>
      </c>
      <c r="AK61">
        <v>182</v>
      </c>
      <c r="AL61">
        <v>78</v>
      </c>
    </row>
    <row r="62" spans="1:38">
      <c r="A62" t="s">
        <v>104</v>
      </c>
      <c r="B62" s="34">
        <v>261.97000000000003</v>
      </c>
      <c r="C62" s="34">
        <v>87.03</v>
      </c>
      <c r="D62" s="93">
        <f t="shared" si="0"/>
        <v>94.199999999999989</v>
      </c>
      <c r="E62" s="34">
        <v>15.61</v>
      </c>
      <c r="F62" s="34"/>
      <c r="G62" s="34"/>
      <c r="H62" s="34"/>
      <c r="I62" s="34"/>
      <c r="J62" s="37">
        <v>13.32</v>
      </c>
      <c r="K62" s="37">
        <v>13.32</v>
      </c>
      <c r="L62" s="37">
        <v>13.66</v>
      </c>
      <c r="M62">
        <v>115.36</v>
      </c>
      <c r="N62">
        <v>272.83</v>
      </c>
      <c r="O62">
        <v>100.52</v>
      </c>
      <c r="P62">
        <v>5.28</v>
      </c>
      <c r="Q62">
        <v>43.01</v>
      </c>
      <c r="R62" s="93">
        <v>31.4</v>
      </c>
      <c r="S62" s="93">
        <v>31.4</v>
      </c>
      <c r="T62" s="93">
        <v>31.4</v>
      </c>
      <c r="U62">
        <v>5.68</v>
      </c>
      <c r="V62">
        <v>83.331879000000001</v>
      </c>
      <c r="W62">
        <v>5.29</v>
      </c>
      <c r="X62">
        <v>115</v>
      </c>
      <c r="Y62">
        <v>38.340000000000003</v>
      </c>
      <c r="Z62">
        <v>38.33</v>
      </c>
      <c r="AA62">
        <v>221.06</v>
      </c>
      <c r="AB62">
        <v>44.21</v>
      </c>
      <c r="AC62">
        <v>89.4</v>
      </c>
      <c r="AD62">
        <v>39.04</v>
      </c>
      <c r="AE62">
        <v>80</v>
      </c>
      <c r="AF62">
        <v>40</v>
      </c>
      <c r="AG62">
        <v>38.340000000000003</v>
      </c>
      <c r="AH62">
        <v>80</v>
      </c>
      <c r="AI62">
        <v>80</v>
      </c>
      <c r="AJ62">
        <v>28.26</v>
      </c>
      <c r="AK62">
        <v>175</v>
      </c>
      <c r="AL62">
        <v>75</v>
      </c>
    </row>
    <row r="63" spans="1:38">
      <c r="A63" t="s">
        <v>105</v>
      </c>
      <c r="B63" s="34">
        <v>231.67</v>
      </c>
      <c r="C63" s="34">
        <v>68.05</v>
      </c>
      <c r="D63" s="93">
        <f t="shared" si="0"/>
        <v>94.199999999999989</v>
      </c>
      <c r="E63" s="34">
        <v>15.61</v>
      </c>
      <c r="F63" s="34"/>
      <c r="G63" s="34"/>
      <c r="H63" s="34"/>
      <c r="I63" s="34"/>
      <c r="J63" s="37">
        <v>12.73</v>
      </c>
      <c r="K63" s="37">
        <v>12.73</v>
      </c>
      <c r="L63" s="37">
        <v>13.05</v>
      </c>
      <c r="M63">
        <v>85.1</v>
      </c>
      <c r="N63">
        <v>272.83</v>
      </c>
      <c r="O63">
        <v>100.52</v>
      </c>
      <c r="P63">
        <v>5.63</v>
      </c>
      <c r="Q63">
        <v>43.01</v>
      </c>
      <c r="R63" s="93">
        <v>31.4</v>
      </c>
      <c r="S63" s="93">
        <v>31.4</v>
      </c>
      <c r="T63" s="93">
        <v>31.4</v>
      </c>
      <c r="U63">
        <v>5.98</v>
      </c>
      <c r="V63">
        <v>84.617954999999995</v>
      </c>
      <c r="W63">
        <v>5.47</v>
      </c>
      <c r="X63">
        <v>115</v>
      </c>
      <c r="Y63">
        <v>38.340000000000003</v>
      </c>
      <c r="Z63">
        <v>38.33</v>
      </c>
      <c r="AA63">
        <v>210.01</v>
      </c>
      <c r="AB63">
        <v>42</v>
      </c>
      <c r="AC63">
        <v>85.59</v>
      </c>
      <c r="AD63">
        <v>37.369999999999997</v>
      </c>
      <c r="AE63">
        <v>77</v>
      </c>
      <c r="AF63">
        <v>38</v>
      </c>
      <c r="AG63">
        <v>38.340000000000003</v>
      </c>
      <c r="AH63">
        <v>80</v>
      </c>
      <c r="AI63">
        <v>80</v>
      </c>
      <c r="AJ63">
        <v>28.26</v>
      </c>
      <c r="AK63">
        <v>165</v>
      </c>
      <c r="AL63">
        <v>70</v>
      </c>
    </row>
    <row r="64" spans="1:38">
      <c r="A64" t="s">
        <v>106</v>
      </c>
      <c r="B64" s="34">
        <v>256.77999999999997</v>
      </c>
      <c r="C64" s="34">
        <v>87.03</v>
      </c>
      <c r="D64" s="93">
        <f t="shared" si="0"/>
        <v>94.5</v>
      </c>
      <c r="E64" s="34">
        <v>15.61</v>
      </c>
      <c r="F64" s="34"/>
      <c r="G64" s="34"/>
      <c r="H64" s="34"/>
      <c r="I64" s="34"/>
      <c r="J64" s="37">
        <v>11.99</v>
      </c>
      <c r="K64" s="37">
        <v>11.99</v>
      </c>
      <c r="L64" s="37">
        <v>12.29</v>
      </c>
      <c r="M64">
        <v>115.36</v>
      </c>
      <c r="N64">
        <v>272.83</v>
      </c>
      <c r="O64">
        <v>100.52</v>
      </c>
      <c r="P64">
        <v>5.63</v>
      </c>
      <c r="Q64">
        <v>43.01</v>
      </c>
      <c r="R64" s="93">
        <v>31.5</v>
      </c>
      <c r="S64" s="93">
        <v>31.5</v>
      </c>
      <c r="T64" s="93">
        <v>31.5</v>
      </c>
      <c r="U64">
        <v>5.98</v>
      </c>
      <c r="V64">
        <v>78.226546999999997</v>
      </c>
      <c r="W64">
        <v>5.47</v>
      </c>
      <c r="X64">
        <v>115</v>
      </c>
      <c r="Y64">
        <v>38.340000000000003</v>
      </c>
      <c r="Z64">
        <v>38.33</v>
      </c>
      <c r="AA64">
        <v>198.49</v>
      </c>
      <c r="AB64">
        <v>39.700000000000003</v>
      </c>
      <c r="AC64">
        <v>80.569999999999993</v>
      </c>
      <c r="AD64">
        <v>35.270000000000003</v>
      </c>
      <c r="AE64">
        <v>71</v>
      </c>
      <c r="AF64">
        <v>36</v>
      </c>
      <c r="AG64">
        <v>38.340000000000003</v>
      </c>
      <c r="AH64">
        <v>80</v>
      </c>
      <c r="AI64">
        <v>80</v>
      </c>
      <c r="AJ64">
        <v>28.26</v>
      </c>
      <c r="AK64">
        <v>154</v>
      </c>
      <c r="AL64">
        <v>66</v>
      </c>
    </row>
    <row r="65" spans="1:38">
      <c r="A65" t="s">
        <v>107</v>
      </c>
      <c r="B65" s="34">
        <v>256.77999999999997</v>
      </c>
      <c r="C65" s="34">
        <v>87.03</v>
      </c>
      <c r="D65" s="93">
        <f t="shared" si="0"/>
        <v>94.5</v>
      </c>
      <c r="E65" s="34">
        <v>15.61</v>
      </c>
      <c r="F65" s="34"/>
      <c r="G65" s="34"/>
      <c r="H65" s="34"/>
      <c r="I65" s="34"/>
      <c r="J65" s="37">
        <v>10.93</v>
      </c>
      <c r="K65" s="37">
        <v>10.93</v>
      </c>
      <c r="L65" s="37">
        <v>11.2</v>
      </c>
      <c r="M65">
        <v>115.36</v>
      </c>
      <c r="N65">
        <v>272.83</v>
      </c>
      <c r="O65">
        <v>100.52</v>
      </c>
      <c r="P65">
        <v>5.63</v>
      </c>
      <c r="Q65">
        <v>40.01</v>
      </c>
      <c r="R65" s="93">
        <v>31.5</v>
      </c>
      <c r="S65" s="93">
        <v>31.5</v>
      </c>
      <c r="T65" s="93">
        <v>31.5</v>
      </c>
      <c r="U65">
        <v>5.98</v>
      </c>
      <c r="V65">
        <v>72.322288999999998</v>
      </c>
      <c r="W65">
        <v>5.47</v>
      </c>
      <c r="X65">
        <v>115</v>
      </c>
      <c r="Y65">
        <v>38.340000000000003</v>
      </c>
      <c r="Z65">
        <v>38.33</v>
      </c>
      <c r="AA65">
        <v>186.2</v>
      </c>
      <c r="AB65">
        <v>37.24</v>
      </c>
      <c r="AC65">
        <v>75.16</v>
      </c>
      <c r="AD65">
        <v>33.14</v>
      </c>
      <c r="AE65">
        <v>65</v>
      </c>
      <c r="AF65">
        <v>33</v>
      </c>
      <c r="AG65">
        <v>38.340000000000003</v>
      </c>
      <c r="AH65">
        <v>80</v>
      </c>
      <c r="AI65">
        <v>80</v>
      </c>
      <c r="AJ65">
        <v>28.26</v>
      </c>
      <c r="AK65">
        <v>140</v>
      </c>
      <c r="AL65">
        <v>60</v>
      </c>
    </row>
    <row r="66" spans="1:38">
      <c r="A66" t="s">
        <v>108</v>
      </c>
      <c r="B66" s="34">
        <v>256.77999999999997</v>
      </c>
      <c r="C66" s="34">
        <v>87.03</v>
      </c>
      <c r="D66" s="93">
        <f t="shared" si="0"/>
        <v>95.5</v>
      </c>
      <c r="E66" s="34">
        <v>15.61</v>
      </c>
      <c r="F66" s="34"/>
      <c r="G66" s="34"/>
      <c r="H66" s="34"/>
      <c r="I66" s="34"/>
      <c r="J66" s="37">
        <v>10.14</v>
      </c>
      <c r="K66" s="37">
        <v>10.14</v>
      </c>
      <c r="L66" s="37">
        <v>10.4</v>
      </c>
      <c r="M66">
        <v>115.36</v>
      </c>
      <c r="N66">
        <v>272.83</v>
      </c>
      <c r="O66">
        <v>100.52</v>
      </c>
      <c r="P66">
        <v>5.63</v>
      </c>
      <c r="Q66">
        <v>40.01</v>
      </c>
      <c r="R66" s="93">
        <v>31.84</v>
      </c>
      <c r="S66" s="93">
        <v>31.83</v>
      </c>
      <c r="T66" s="93">
        <v>31.83</v>
      </c>
      <c r="U66">
        <v>5.98</v>
      </c>
      <c r="V66">
        <v>66.905180999999999</v>
      </c>
      <c r="W66">
        <v>5.47</v>
      </c>
      <c r="X66">
        <v>115</v>
      </c>
      <c r="Y66">
        <v>38.340000000000003</v>
      </c>
      <c r="Z66">
        <v>38.33</v>
      </c>
      <c r="AA66">
        <v>173.72</v>
      </c>
      <c r="AB66">
        <v>34.74</v>
      </c>
      <c r="AC66">
        <v>69.459999999999994</v>
      </c>
      <c r="AD66">
        <v>31.58</v>
      </c>
      <c r="AE66">
        <v>60</v>
      </c>
      <c r="AF66">
        <v>30</v>
      </c>
      <c r="AG66">
        <v>38.340000000000003</v>
      </c>
      <c r="AH66">
        <v>80</v>
      </c>
      <c r="AI66">
        <v>80</v>
      </c>
      <c r="AJ66">
        <v>28.77</v>
      </c>
      <c r="AK66">
        <v>130</v>
      </c>
      <c r="AL66">
        <v>55</v>
      </c>
    </row>
    <row r="67" spans="1:38">
      <c r="A67" t="s">
        <v>109</v>
      </c>
      <c r="B67" s="34">
        <v>256.77999999999997</v>
      </c>
      <c r="C67" s="34">
        <v>87.03</v>
      </c>
      <c r="D67" s="93">
        <f t="shared" si="0"/>
        <v>96</v>
      </c>
      <c r="E67" s="34">
        <v>15.61</v>
      </c>
      <c r="F67" s="34"/>
      <c r="G67" s="34"/>
      <c r="H67" s="34"/>
      <c r="I67" s="34"/>
      <c r="J67" s="37">
        <v>9.1199999999999992</v>
      </c>
      <c r="K67" s="37">
        <v>9.1199999999999992</v>
      </c>
      <c r="L67" s="37">
        <v>9.35</v>
      </c>
      <c r="M67">
        <v>115.36</v>
      </c>
      <c r="N67">
        <v>272.83</v>
      </c>
      <c r="O67">
        <v>100.52</v>
      </c>
      <c r="P67">
        <v>5.63</v>
      </c>
      <c r="Q67">
        <v>42.01</v>
      </c>
      <c r="R67" s="93">
        <v>32</v>
      </c>
      <c r="S67" s="93">
        <v>32</v>
      </c>
      <c r="T67" s="93">
        <v>32</v>
      </c>
      <c r="U67">
        <v>5.98</v>
      </c>
      <c r="V67">
        <v>60.874263999999997</v>
      </c>
      <c r="W67">
        <v>5.47</v>
      </c>
      <c r="X67">
        <v>115</v>
      </c>
      <c r="Y67">
        <v>38.340000000000003</v>
      </c>
      <c r="Z67">
        <v>38.33</v>
      </c>
      <c r="AA67">
        <v>159.53</v>
      </c>
      <c r="AB67">
        <v>31.91</v>
      </c>
      <c r="AC67">
        <v>63.52</v>
      </c>
      <c r="AD67">
        <v>29.24</v>
      </c>
      <c r="AE67">
        <v>53</v>
      </c>
      <c r="AF67">
        <v>27</v>
      </c>
      <c r="AG67">
        <v>38.340000000000003</v>
      </c>
      <c r="AH67">
        <v>80</v>
      </c>
      <c r="AI67">
        <v>80</v>
      </c>
      <c r="AJ67">
        <v>28.77</v>
      </c>
      <c r="AK67">
        <v>112</v>
      </c>
      <c r="AL67">
        <v>48</v>
      </c>
    </row>
    <row r="68" spans="1:38">
      <c r="A68" t="s">
        <v>110</v>
      </c>
      <c r="B68" s="34">
        <v>256.77999999999997</v>
      </c>
      <c r="C68" s="34">
        <v>87.03</v>
      </c>
      <c r="D68" s="93">
        <f t="shared" ref="D68:D98" si="1">R68+S68+T68</f>
        <v>97</v>
      </c>
      <c r="E68" s="34">
        <v>15.61</v>
      </c>
      <c r="F68" s="34"/>
      <c r="G68" s="34"/>
      <c r="H68" s="34"/>
      <c r="I68" s="34"/>
      <c r="J68" s="37">
        <v>8.11</v>
      </c>
      <c r="K68" s="37">
        <v>8.11</v>
      </c>
      <c r="L68" s="37">
        <v>8.32</v>
      </c>
      <c r="M68">
        <v>115.36</v>
      </c>
      <c r="N68">
        <v>272.83</v>
      </c>
      <c r="O68">
        <v>100.52</v>
      </c>
      <c r="P68">
        <v>5.63</v>
      </c>
      <c r="Q68">
        <v>42.01</v>
      </c>
      <c r="R68" s="93">
        <v>32.340000000000003</v>
      </c>
      <c r="S68" s="93">
        <v>32.33</v>
      </c>
      <c r="T68" s="93">
        <v>32.33</v>
      </c>
      <c r="U68">
        <v>5.98</v>
      </c>
      <c r="V68">
        <v>53.761873999999999</v>
      </c>
      <c r="W68">
        <v>5.47</v>
      </c>
      <c r="X68">
        <v>115</v>
      </c>
      <c r="Y68">
        <v>38.340000000000003</v>
      </c>
      <c r="Z68">
        <v>38.33</v>
      </c>
      <c r="AA68">
        <v>144.91</v>
      </c>
      <c r="AB68">
        <v>28.98</v>
      </c>
      <c r="AC68">
        <v>57.27</v>
      </c>
      <c r="AD68">
        <v>25.55</v>
      </c>
      <c r="AE68">
        <v>47</v>
      </c>
      <c r="AF68">
        <v>23</v>
      </c>
      <c r="AG68">
        <v>38.340000000000003</v>
      </c>
      <c r="AH68">
        <v>80</v>
      </c>
      <c r="AI68">
        <v>80</v>
      </c>
      <c r="AJ68">
        <v>28.77</v>
      </c>
      <c r="AK68">
        <v>100</v>
      </c>
      <c r="AL68">
        <v>43</v>
      </c>
    </row>
    <row r="69" spans="1:38">
      <c r="A69" t="s">
        <v>111</v>
      </c>
      <c r="B69" s="34">
        <v>256.77999999999997</v>
      </c>
      <c r="C69" s="34">
        <v>87.03</v>
      </c>
      <c r="D69" s="93">
        <f t="shared" si="1"/>
        <v>86.87</v>
      </c>
      <c r="E69" s="34">
        <v>15.61</v>
      </c>
      <c r="F69" s="34"/>
      <c r="G69" s="34"/>
      <c r="H69" s="34"/>
      <c r="I69" s="34"/>
      <c r="J69" s="37">
        <v>7.11</v>
      </c>
      <c r="K69" s="37">
        <v>7.11</v>
      </c>
      <c r="L69" s="37">
        <v>7.29</v>
      </c>
      <c r="M69">
        <v>115.36</v>
      </c>
      <c r="N69">
        <v>272.83</v>
      </c>
      <c r="O69">
        <v>100.52</v>
      </c>
      <c r="P69">
        <v>5.63</v>
      </c>
      <c r="Q69">
        <v>42.01</v>
      </c>
      <c r="R69" s="93">
        <v>33</v>
      </c>
      <c r="S69" s="93">
        <v>33</v>
      </c>
      <c r="T69" s="93">
        <v>20.87</v>
      </c>
      <c r="U69">
        <v>5.98</v>
      </c>
      <c r="V69">
        <v>47.263292999999997</v>
      </c>
      <c r="W69">
        <v>5.47</v>
      </c>
      <c r="X69">
        <v>115</v>
      </c>
      <c r="Y69">
        <v>38.340000000000003</v>
      </c>
      <c r="Z69">
        <v>38.33</v>
      </c>
      <c r="AA69">
        <v>129.44</v>
      </c>
      <c r="AB69">
        <v>25.89</v>
      </c>
      <c r="AC69">
        <v>50.71</v>
      </c>
      <c r="AD69">
        <v>22.05</v>
      </c>
      <c r="AE69">
        <v>40</v>
      </c>
      <c r="AF69">
        <v>20</v>
      </c>
      <c r="AG69">
        <v>38.340000000000003</v>
      </c>
      <c r="AH69">
        <v>80</v>
      </c>
      <c r="AI69">
        <v>80</v>
      </c>
      <c r="AJ69">
        <v>28.77</v>
      </c>
      <c r="AK69">
        <v>88</v>
      </c>
      <c r="AL69">
        <v>37</v>
      </c>
    </row>
    <row r="70" spans="1:38">
      <c r="A70" t="s">
        <v>112</v>
      </c>
      <c r="B70" s="34">
        <v>256.77999999999997</v>
      </c>
      <c r="C70" s="34">
        <v>87.03</v>
      </c>
      <c r="D70" s="93">
        <f t="shared" si="1"/>
        <v>74.97</v>
      </c>
      <c r="E70" s="34">
        <v>15.61</v>
      </c>
      <c r="F70" s="34"/>
      <c r="G70" s="34"/>
      <c r="H70" s="34"/>
      <c r="I70" s="34"/>
      <c r="J70" s="37">
        <v>5.98</v>
      </c>
      <c r="K70" s="37">
        <v>5.98</v>
      </c>
      <c r="L70" s="37">
        <v>6.13</v>
      </c>
      <c r="M70">
        <v>115.36</v>
      </c>
      <c r="N70">
        <v>272.83</v>
      </c>
      <c r="O70">
        <v>100.52</v>
      </c>
      <c r="P70">
        <v>5.63</v>
      </c>
      <c r="Q70">
        <v>42.01</v>
      </c>
      <c r="R70" s="93">
        <v>33</v>
      </c>
      <c r="S70" s="93">
        <v>31</v>
      </c>
      <c r="T70" s="93">
        <v>10.97</v>
      </c>
      <c r="U70">
        <v>5.98</v>
      </c>
      <c r="V70">
        <v>40.608823999999998</v>
      </c>
      <c r="W70">
        <v>5.47</v>
      </c>
      <c r="X70">
        <v>115</v>
      </c>
      <c r="Y70">
        <v>38.340000000000003</v>
      </c>
      <c r="Z70">
        <v>38.33</v>
      </c>
      <c r="AA70">
        <v>114.13</v>
      </c>
      <c r="AB70">
        <v>22.82</v>
      </c>
      <c r="AC70">
        <v>43.4</v>
      </c>
      <c r="AD70">
        <v>20.02</v>
      </c>
      <c r="AE70">
        <v>35</v>
      </c>
      <c r="AF70">
        <v>18</v>
      </c>
      <c r="AG70">
        <v>38.340000000000003</v>
      </c>
      <c r="AH70">
        <v>80</v>
      </c>
      <c r="AI70">
        <v>80</v>
      </c>
      <c r="AJ70">
        <v>27.76</v>
      </c>
      <c r="AK70">
        <v>77</v>
      </c>
      <c r="AL70">
        <v>33</v>
      </c>
    </row>
    <row r="71" spans="1:38">
      <c r="A71" t="s">
        <v>113</v>
      </c>
      <c r="B71" s="34">
        <v>256.77999999999997</v>
      </c>
      <c r="C71" s="34">
        <v>87.03</v>
      </c>
      <c r="D71" s="93">
        <f t="shared" si="1"/>
        <v>57.08</v>
      </c>
      <c r="E71" s="34">
        <v>15.61</v>
      </c>
      <c r="F71" s="34"/>
      <c r="G71" s="34"/>
      <c r="H71" s="34"/>
      <c r="I71" s="34"/>
      <c r="J71" s="37">
        <v>4.71</v>
      </c>
      <c r="K71" s="37">
        <v>4.71</v>
      </c>
      <c r="L71" s="37">
        <v>4.83</v>
      </c>
      <c r="M71">
        <v>115.36</v>
      </c>
      <c r="N71">
        <v>272.83</v>
      </c>
      <c r="O71">
        <v>100.52</v>
      </c>
      <c r="P71">
        <v>5.66</v>
      </c>
      <c r="Q71">
        <v>42.01</v>
      </c>
      <c r="R71" s="93">
        <v>33</v>
      </c>
      <c r="S71" s="93">
        <v>20</v>
      </c>
      <c r="T71" s="93">
        <v>4.08</v>
      </c>
      <c r="U71">
        <v>6.37</v>
      </c>
      <c r="V71">
        <v>34.119985999999997</v>
      </c>
      <c r="W71">
        <v>5.57</v>
      </c>
      <c r="X71">
        <v>115</v>
      </c>
      <c r="Y71">
        <v>38.340000000000003</v>
      </c>
      <c r="Z71">
        <v>38.33</v>
      </c>
      <c r="AA71">
        <v>96.01</v>
      </c>
      <c r="AB71">
        <v>19.2</v>
      </c>
      <c r="AC71">
        <v>36</v>
      </c>
      <c r="AD71">
        <v>16.559999999999999</v>
      </c>
      <c r="AE71">
        <v>30</v>
      </c>
      <c r="AF71">
        <v>15</v>
      </c>
      <c r="AG71">
        <v>38.340000000000003</v>
      </c>
      <c r="AH71">
        <v>80</v>
      </c>
      <c r="AI71">
        <v>80</v>
      </c>
      <c r="AJ71">
        <v>27.76</v>
      </c>
      <c r="AK71">
        <v>67</v>
      </c>
      <c r="AL71">
        <v>28</v>
      </c>
    </row>
    <row r="72" spans="1:38">
      <c r="A72" t="s">
        <v>114</v>
      </c>
      <c r="B72" s="34">
        <v>256.77999999999997</v>
      </c>
      <c r="C72" s="34">
        <v>87.03</v>
      </c>
      <c r="D72" s="93">
        <f t="shared" si="1"/>
        <v>42.519999999999996</v>
      </c>
      <c r="E72" s="34">
        <v>15.61</v>
      </c>
      <c r="F72" s="34"/>
      <c r="G72" s="34"/>
      <c r="H72" s="34"/>
      <c r="I72" s="34"/>
      <c r="J72" s="37">
        <v>3.59</v>
      </c>
      <c r="K72" s="37">
        <v>3.59</v>
      </c>
      <c r="L72" s="37">
        <v>3.68</v>
      </c>
      <c r="M72">
        <v>115.36</v>
      </c>
      <c r="N72">
        <v>272.83</v>
      </c>
      <c r="O72">
        <v>100.52</v>
      </c>
      <c r="P72">
        <v>5.66</v>
      </c>
      <c r="Q72">
        <v>42.01</v>
      </c>
      <c r="R72" s="93">
        <v>31.94</v>
      </c>
      <c r="S72" s="93">
        <v>10</v>
      </c>
      <c r="T72" s="93">
        <v>0.57999999999999996</v>
      </c>
      <c r="U72">
        <v>6.37</v>
      </c>
      <c r="V72">
        <v>27.816265000000001</v>
      </c>
      <c r="W72">
        <v>5.57</v>
      </c>
      <c r="X72">
        <v>115</v>
      </c>
      <c r="Y72">
        <v>38.340000000000003</v>
      </c>
      <c r="Z72">
        <v>38.33</v>
      </c>
      <c r="AA72">
        <v>79.209999999999994</v>
      </c>
      <c r="AB72">
        <v>15.84</v>
      </c>
      <c r="AC72">
        <v>29.2</v>
      </c>
      <c r="AD72">
        <v>13</v>
      </c>
      <c r="AE72">
        <v>25</v>
      </c>
      <c r="AF72">
        <v>12</v>
      </c>
      <c r="AG72">
        <v>38.340000000000003</v>
      </c>
      <c r="AH72">
        <v>80</v>
      </c>
      <c r="AI72">
        <v>80</v>
      </c>
      <c r="AJ72">
        <v>27.76</v>
      </c>
      <c r="AK72">
        <v>53</v>
      </c>
      <c r="AL72">
        <v>22</v>
      </c>
    </row>
    <row r="73" spans="1:38">
      <c r="A73" t="s">
        <v>115</v>
      </c>
      <c r="B73" s="34">
        <v>256.77999999999997</v>
      </c>
      <c r="C73" s="34">
        <v>87.03</v>
      </c>
      <c r="D73" s="93">
        <f t="shared" si="1"/>
        <v>26.68</v>
      </c>
      <c r="E73" s="34">
        <v>15.61</v>
      </c>
      <c r="F73" s="34"/>
      <c r="G73" s="34"/>
      <c r="H73" s="34"/>
      <c r="I73" s="34"/>
      <c r="J73" s="37">
        <v>2.48</v>
      </c>
      <c r="K73" s="37">
        <v>2.48</v>
      </c>
      <c r="L73" s="37">
        <v>2.5499999999999998</v>
      </c>
      <c r="M73">
        <v>115.36</v>
      </c>
      <c r="N73">
        <v>272.83</v>
      </c>
      <c r="O73">
        <v>100.52</v>
      </c>
      <c r="P73">
        <v>6.99</v>
      </c>
      <c r="Q73">
        <v>42.01</v>
      </c>
      <c r="R73" s="93">
        <v>23.68</v>
      </c>
      <c r="S73" s="93">
        <v>3</v>
      </c>
      <c r="T73" s="93">
        <v>0</v>
      </c>
      <c r="U73">
        <v>6.91</v>
      </c>
      <c r="V73">
        <v>21.522286999999999</v>
      </c>
      <c r="W73">
        <v>5.57</v>
      </c>
      <c r="X73">
        <v>115</v>
      </c>
      <c r="Y73">
        <v>38.340000000000003</v>
      </c>
      <c r="Z73">
        <v>38.33</v>
      </c>
      <c r="AA73">
        <v>64.239999999999995</v>
      </c>
      <c r="AB73">
        <v>12.85</v>
      </c>
      <c r="AC73">
        <v>22.41</v>
      </c>
      <c r="AD73">
        <v>10</v>
      </c>
      <c r="AE73">
        <v>20</v>
      </c>
      <c r="AF73">
        <v>10</v>
      </c>
      <c r="AG73">
        <v>38.340000000000003</v>
      </c>
      <c r="AH73">
        <v>80</v>
      </c>
      <c r="AI73">
        <v>80</v>
      </c>
      <c r="AJ73">
        <v>27.76</v>
      </c>
      <c r="AK73">
        <v>39</v>
      </c>
      <c r="AL73">
        <v>16</v>
      </c>
    </row>
    <row r="74" spans="1:38">
      <c r="A74" t="s">
        <v>116</v>
      </c>
      <c r="B74" s="34">
        <v>256.77999999999997</v>
      </c>
      <c r="C74" s="34">
        <v>87.03</v>
      </c>
      <c r="D74" s="93">
        <f t="shared" si="1"/>
        <v>15.34</v>
      </c>
      <c r="E74" s="34">
        <v>15.61</v>
      </c>
      <c r="F74" s="34"/>
      <c r="G74" s="34"/>
      <c r="H74" s="34"/>
      <c r="I74" s="34"/>
      <c r="J74" s="37">
        <v>1.9</v>
      </c>
      <c r="K74" s="37">
        <v>1.9</v>
      </c>
      <c r="L74" s="37">
        <v>1.95</v>
      </c>
      <c r="M74">
        <v>115.36</v>
      </c>
      <c r="N74">
        <v>272.83</v>
      </c>
      <c r="O74">
        <v>100.52</v>
      </c>
      <c r="P74">
        <v>6.99</v>
      </c>
      <c r="Q74">
        <v>42.01</v>
      </c>
      <c r="R74" s="93">
        <v>15.34</v>
      </c>
      <c r="S74" s="93">
        <v>0</v>
      </c>
      <c r="T74" s="93">
        <v>0</v>
      </c>
      <c r="U74">
        <v>6.91</v>
      </c>
      <c r="V74">
        <v>15.520599000000001</v>
      </c>
      <c r="W74">
        <v>5.57</v>
      </c>
      <c r="X74">
        <v>115</v>
      </c>
      <c r="Y74">
        <v>38.340000000000003</v>
      </c>
      <c r="Z74">
        <v>38.33</v>
      </c>
      <c r="AA74">
        <v>49.21</v>
      </c>
      <c r="AB74">
        <v>9.84</v>
      </c>
      <c r="AC74">
        <v>15.85</v>
      </c>
      <c r="AD74">
        <v>8</v>
      </c>
      <c r="AE74">
        <v>13</v>
      </c>
      <c r="AF74">
        <v>7</v>
      </c>
      <c r="AG74">
        <v>38.340000000000003</v>
      </c>
      <c r="AH74">
        <v>80</v>
      </c>
      <c r="AI74">
        <v>80</v>
      </c>
      <c r="AJ74">
        <v>27.76</v>
      </c>
      <c r="AK74">
        <v>28</v>
      </c>
      <c r="AL74">
        <v>12</v>
      </c>
    </row>
    <row r="75" spans="1:38">
      <c r="A75" t="s">
        <v>117</v>
      </c>
      <c r="B75" s="34">
        <v>256.77999999999997</v>
      </c>
      <c r="C75" s="34">
        <v>87.03</v>
      </c>
      <c r="D75" s="93">
        <f t="shared" si="1"/>
        <v>0</v>
      </c>
      <c r="E75" s="34">
        <v>15.61</v>
      </c>
      <c r="F75" s="34"/>
      <c r="G75" s="34"/>
      <c r="H75" s="34"/>
      <c r="I75" s="34"/>
      <c r="J75" s="37">
        <v>1.39</v>
      </c>
      <c r="K75" s="37">
        <v>1.39</v>
      </c>
      <c r="L75" s="37">
        <v>1.43</v>
      </c>
      <c r="M75">
        <v>66.19</v>
      </c>
      <c r="N75">
        <v>272.83</v>
      </c>
      <c r="O75">
        <v>100.52</v>
      </c>
      <c r="P75">
        <v>6.99</v>
      </c>
      <c r="Q75">
        <v>28.01</v>
      </c>
      <c r="R75" s="93">
        <v>0</v>
      </c>
      <c r="S75" s="93">
        <v>0</v>
      </c>
      <c r="T75" s="93">
        <v>0</v>
      </c>
      <c r="U75">
        <v>6.91</v>
      </c>
      <c r="V75">
        <v>10.288608</v>
      </c>
      <c r="W75">
        <v>5.57</v>
      </c>
      <c r="X75">
        <v>115</v>
      </c>
      <c r="Y75">
        <v>38.340000000000003</v>
      </c>
      <c r="Z75">
        <v>38.33</v>
      </c>
      <c r="AA75">
        <v>37.07</v>
      </c>
      <c r="AB75">
        <v>7.41</v>
      </c>
      <c r="AC75">
        <v>10.01</v>
      </c>
      <c r="AD75">
        <v>5</v>
      </c>
      <c r="AE75">
        <v>10</v>
      </c>
      <c r="AF75">
        <v>5</v>
      </c>
      <c r="AG75">
        <v>38.340000000000003</v>
      </c>
      <c r="AH75">
        <v>80</v>
      </c>
      <c r="AI75">
        <v>80</v>
      </c>
      <c r="AJ75">
        <v>27.26</v>
      </c>
      <c r="AK75">
        <v>14</v>
      </c>
      <c r="AL75">
        <v>6</v>
      </c>
    </row>
    <row r="76" spans="1:38">
      <c r="A76" t="s">
        <v>118</v>
      </c>
      <c r="B76" s="34">
        <v>256.77999999999997</v>
      </c>
      <c r="C76" s="34">
        <v>87.03</v>
      </c>
      <c r="D76" s="93">
        <f t="shared" si="1"/>
        <v>0</v>
      </c>
      <c r="E76" s="34">
        <v>15.61</v>
      </c>
      <c r="F76" s="34"/>
      <c r="G76" s="34"/>
      <c r="H76" s="34"/>
      <c r="I76" s="34"/>
      <c r="J76" s="37">
        <v>0.97</v>
      </c>
      <c r="K76" s="37">
        <v>0.97</v>
      </c>
      <c r="L76" s="37">
        <v>0.99</v>
      </c>
      <c r="M76">
        <v>66.19</v>
      </c>
      <c r="N76">
        <v>272.83</v>
      </c>
      <c r="O76">
        <v>100.52</v>
      </c>
      <c r="P76">
        <v>6.99</v>
      </c>
      <c r="Q76">
        <v>26.01</v>
      </c>
      <c r="R76" s="93">
        <v>0</v>
      </c>
      <c r="S76" s="93">
        <v>0</v>
      </c>
      <c r="T76" s="93">
        <v>0</v>
      </c>
      <c r="U76">
        <v>6.91</v>
      </c>
      <c r="V76">
        <v>6.0991179999999998</v>
      </c>
      <c r="W76">
        <v>5.57</v>
      </c>
      <c r="X76">
        <v>115</v>
      </c>
      <c r="Y76">
        <v>38.340000000000003</v>
      </c>
      <c r="Z76">
        <v>38.33</v>
      </c>
      <c r="AA76">
        <v>26.18</v>
      </c>
      <c r="AB76">
        <v>5.24</v>
      </c>
      <c r="AC76">
        <v>5.41</v>
      </c>
      <c r="AD76">
        <v>4</v>
      </c>
      <c r="AE76">
        <v>5</v>
      </c>
      <c r="AF76">
        <v>2</v>
      </c>
      <c r="AG76">
        <v>38.340000000000003</v>
      </c>
      <c r="AH76">
        <v>80</v>
      </c>
      <c r="AI76">
        <v>80</v>
      </c>
      <c r="AJ76">
        <v>27.26</v>
      </c>
      <c r="AK76">
        <v>7</v>
      </c>
      <c r="AL76">
        <v>3</v>
      </c>
    </row>
    <row r="77" spans="1:38">
      <c r="A77" t="s">
        <v>119</v>
      </c>
      <c r="B77" s="34">
        <v>256.77999999999997</v>
      </c>
      <c r="C77" s="34">
        <v>87.03</v>
      </c>
      <c r="D77" s="93">
        <f t="shared" si="1"/>
        <v>0</v>
      </c>
      <c r="E77" s="34">
        <v>15.61</v>
      </c>
      <c r="F77" s="34"/>
      <c r="G77" s="34"/>
      <c r="H77" s="34"/>
      <c r="I77" s="34"/>
      <c r="J77" s="37">
        <v>0.62</v>
      </c>
      <c r="K77" s="37">
        <v>0.62</v>
      </c>
      <c r="L77" s="37">
        <v>0.64</v>
      </c>
      <c r="M77">
        <v>115.36</v>
      </c>
      <c r="N77">
        <v>272.83</v>
      </c>
      <c r="O77">
        <v>100.52</v>
      </c>
      <c r="P77">
        <v>6.75</v>
      </c>
      <c r="Q77">
        <v>24.01</v>
      </c>
      <c r="R77" s="93">
        <v>0</v>
      </c>
      <c r="S77" s="93">
        <v>0</v>
      </c>
      <c r="T77" s="93">
        <v>0</v>
      </c>
      <c r="U77">
        <v>6.68</v>
      </c>
      <c r="V77">
        <v>2.416264</v>
      </c>
      <c r="W77">
        <v>5.57</v>
      </c>
      <c r="X77">
        <v>115</v>
      </c>
      <c r="Y77">
        <v>38.340000000000003</v>
      </c>
      <c r="Z77">
        <v>38.33</v>
      </c>
      <c r="AA77">
        <v>17.850000000000001</v>
      </c>
      <c r="AB77">
        <v>3.57</v>
      </c>
      <c r="AC77">
        <v>2.35</v>
      </c>
      <c r="AD77">
        <v>3</v>
      </c>
      <c r="AE77">
        <v>1</v>
      </c>
      <c r="AF77">
        <v>1</v>
      </c>
      <c r="AG77">
        <v>38.340000000000003</v>
      </c>
      <c r="AH77">
        <v>80</v>
      </c>
      <c r="AI77">
        <v>80</v>
      </c>
      <c r="AJ77">
        <v>27.26</v>
      </c>
      <c r="AK77">
        <v>4</v>
      </c>
      <c r="AL77">
        <v>1</v>
      </c>
    </row>
    <row r="78" spans="1:38">
      <c r="A78" t="s">
        <v>120</v>
      </c>
      <c r="B78" s="34">
        <v>256.77999999999997</v>
      </c>
      <c r="C78" s="34">
        <v>87.03</v>
      </c>
      <c r="D78" s="93">
        <f t="shared" si="1"/>
        <v>0</v>
      </c>
      <c r="E78" s="34">
        <v>15.61</v>
      </c>
      <c r="F78" s="34"/>
      <c r="G78" s="34"/>
      <c r="H78" s="34"/>
      <c r="I78" s="34"/>
      <c r="J78" s="37">
        <v>0.35</v>
      </c>
      <c r="K78" s="37">
        <v>0.35</v>
      </c>
      <c r="L78" s="37">
        <v>0.36</v>
      </c>
      <c r="M78">
        <v>115.36</v>
      </c>
      <c r="N78">
        <v>272.83</v>
      </c>
      <c r="O78">
        <v>100.52</v>
      </c>
      <c r="P78">
        <v>6.75</v>
      </c>
      <c r="Q78">
        <v>23.81</v>
      </c>
      <c r="R78" s="93">
        <v>0</v>
      </c>
      <c r="S78" s="93">
        <v>0</v>
      </c>
      <c r="T78" s="93">
        <v>0</v>
      </c>
      <c r="U78">
        <v>6.68</v>
      </c>
      <c r="V78">
        <v>0.55535100000000004</v>
      </c>
      <c r="W78">
        <v>5.57</v>
      </c>
      <c r="X78">
        <v>115</v>
      </c>
      <c r="Y78">
        <v>38.340000000000003</v>
      </c>
      <c r="Z78">
        <v>38.33</v>
      </c>
      <c r="AA78">
        <v>10.220000000000001</v>
      </c>
      <c r="AB78">
        <v>2.04</v>
      </c>
      <c r="AC78">
        <v>0</v>
      </c>
      <c r="AD78">
        <v>2</v>
      </c>
      <c r="AE78">
        <v>0</v>
      </c>
      <c r="AF78">
        <v>0</v>
      </c>
      <c r="AG78">
        <v>38.340000000000003</v>
      </c>
      <c r="AH78">
        <v>80</v>
      </c>
      <c r="AI78">
        <v>80</v>
      </c>
      <c r="AJ78">
        <v>27.26</v>
      </c>
      <c r="AK78">
        <v>1</v>
      </c>
      <c r="AL78">
        <v>0</v>
      </c>
    </row>
    <row r="79" spans="1:38">
      <c r="A79" t="s">
        <v>121</v>
      </c>
      <c r="B79" s="34">
        <v>256.77999999999997</v>
      </c>
      <c r="C79" s="34">
        <v>87.03</v>
      </c>
      <c r="D79" s="93">
        <f t="shared" si="1"/>
        <v>0</v>
      </c>
      <c r="E79" s="34">
        <v>15.61</v>
      </c>
      <c r="F79" s="34"/>
      <c r="G79" s="34"/>
      <c r="H79" s="34"/>
      <c r="I79" s="34"/>
      <c r="J79" s="37">
        <v>0.1</v>
      </c>
      <c r="K79" s="37">
        <v>0.1</v>
      </c>
      <c r="L79" s="37">
        <v>0.1</v>
      </c>
      <c r="M79">
        <v>115.36</v>
      </c>
      <c r="N79">
        <v>272.83</v>
      </c>
      <c r="O79">
        <v>100.52</v>
      </c>
      <c r="P79">
        <v>8.69</v>
      </c>
      <c r="Q79">
        <v>36.020000000000003</v>
      </c>
      <c r="R79" s="93">
        <v>0</v>
      </c>
      <c r="S79" s="93">
        <v>0</v>
      </c>
      <c r="T79" s="93">
        <v>0</v>
      </c>
      <c r="U79">
        <v>8.44</v>
      </c>
      <c r="V79">
        <v>0</v>
      </c>
      <c r="W79">
        <v>5.75</v>
      </c>
      <c r="X79">
        <v>109</v>
      </c>
      <c r="Y79">
        <v>36.340000000000003</v>
      </c>
      <c r="Z79">
        <v>36.33</v>
      </c>
      <c r="AA79">
        <v>6.72</v>
      </c>
      <c r="AB79">
        <v>1.34</v>
      </c>
      <c r="AC79">
        <v>0</v>
      </c>
      <c r="AD79">
        <v>1</v>
      </c>
      <c r="AE79">
        <v>0</v>
      </c>
      <c r="AF79">
        <v>0</v>
      </c>
      <c r="AG79">
        <v>38.340000000000003</v>
      </c>
      <c r="AH79">
        <v>80</v>
      </c>
      <c r="AI79">
        <v>80</v>
      </c>
      <c r="AJ79">
        <v>27.76</v>
      </c>
      <c r="AK79">
        <v>1</v>
      </c>
      <c r="AL79">
        <v>0</v>
      </c>
    </row>
    <row r="80" spans="1:38">
      <c r="A80" t="s">
        <v>122</v>
      </c>
      <c r="B80" s="34">
        <v>256.77999999999997</v>
      </c>
      <c r="C80" s="34">
        <v>87.03</v>
      </c>
      <c r="D80" s="93">
        <f t="shared" si="1"/>
        <v>0</v>
      </c>
      <c r="E80" s="34">
        <v>15.61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115.36</v>
      </c>
      <c r="N80">
        <v>272.83</v>
      </c>
      <c r="O80">
        <v>100.52</v>
      </c>
      <c r="P80">
        <v>8.69</v>
      </c>
      <c r="Q80">
        <v>34.22</v>
      </c>
      <c r="R80" s="93">
        <v>0</v>
      </c>
      <c r="S80" s="93">
        <v>0</v>
      </c>
      <c r="T80" s="93">
        <v>0</v>
      </c>
      <c r="U80">
        <v>8.44</v>
      </c>
      <c r="V80">
        <v>0</v>
      </c>
      <c r="W80">
        <v>5.75</v>
      </c>
      <c r="X80">
        <v>100.5</v>
      </c>
      <c r="Y80">
        <v>33.5</v>
      </c>
      <c r="Z80">
        <v>33.5</v>
      </c>
      <c r="AA80">
        <v>3.92</v>
      </c>
      <c r="AB80">
        <v>0.78</v>
      </c>
      <c r="AC80">
        <v>0</v>
      </c>
      <c r="AD80">
        <v>0.5</v>
      </c>
      <c r="AE80">
        <v>0</v>
      </c>
      <c r="AF80">
        <v>0</v>
      </c>
      <c r="AG80">
        <v>38.340000000000003</v>
      </c>
      <c r="AH80">
        <v>80</v>
      </c>
      <c r="AI80">
        <v>80</v>
      </c>
      <c r="AJ80">
        <v>27.76</v>
      </c>
      <c r="AK80">
        <v>0</v>
      </c>
      <c r="AL80">
        <v>0</v>
      </c>
    </row>
    <row r="81" spans="1:38">
      <c r="A81" t="s">
        <v>123</v>
      </c>
      <c r="B81" s="34">
        <v>256.77999999999997</v>
      </c>
      <c r="C81" s="34">
        <v>87.03</v>
      </c>
      <c r="D81" s="93">
        <f t="shared" si="1"/>
        <v>0</v>
      </c>
      <c r="E81" s="34">
        <v>15.61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115.36</v>
      </c>
      <c r="N81">
        <v>272.83</v>
      </c>
      <c r="O81">
        <v>100.52</v>
      </c>
      <c r="P81">
        <v>8.69</v>
      </c>
      <c r="Q81">
        <v>33.22</v>
      </c>
      <c r="R81" s="93">
        <v>0</v>
      </c>
      <c r="S81" s="93">
        <v>0</v>
      </c>
      <c r="T81" s="93">
        <v>0</v>
      </c>
      <c r="U81">
        <v>8.44</v>
      </c>
      <c r="V81">
        <v>0</v>
      </c>
      <c r="W81">
        <v>5.75</v>
      </c>
      <c r="X81">
        <v>92.5</v>
      </c>
      <c r="Y81">
        <v>30.84</v>
      </c>
      <c r="Z81">
        <v>30.83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37.659999999999997</v>
      </c>
      <c r="AH81">
        <v>79.67</v>
      </c>
      <c r="AI81">
        <v>79.67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256.77999999999997</v>
      </c>
      <c r="C82" s="34">
        <v>87.03</v>
      </c>
      <c r="D82" s="93">
        <f t="shared" si="1"/>
        <v>0</v>
      </c>
      <c r="E82" s="34">
        <v>15.61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115.36</v>
      </c>
      <c r="N82">
        <v>272.83</v>
      </c>
      <c r="O82">
        <v>100.52</v>
      </c>
      <c r="P82">
        <v>8.69</v>
      </c>
      <c r="Q82">
        <v>32.42</v>
      </c>
      <c r="R82" s="93">
        <v>0</v>
      </c>
      <c r="S82" s="93">
        <v>0</v>
      </c>
      <c r="T82" s="93">
        <v>0</v>
      </c>
      <c r="U82">
        <v>8.44</v>
      </c>
      <c r="V82">
        <v>0</v>
      </c>
      <c r="W82">
        <v>5.75</v>
      </c>
      <c r="X82">
        <v>83.5</v>
      </c>
      <c r="Y82">
        <v>27.84</v>
      </c>
      <c r="Z82">
        <v>27.83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36.659999999999997</v>
      </c>
      <c r="AH82">
        <v>75.67</v>
      </c>
      <c r="AI82">
        <v>75.67</v>
      </c>
      <c r="AJ82">
        <v>26.75</v>
      </c>
      <c r="AK82">
        <v>0</v>
      </c>
      <c r="AL82">
        <v>0</v>
      </c>
    </row>
    <row r="83" spans="1:38">
      <c r="A83" t="s">
        <v>125</v>
      </c>
      <c r="B83" s="34">
        <v>256.77999999999997</v>
      </c>
      <c r="C83" s="34">
        <v>87.03</v>
      </c>
      <c r="D83" s="93">
        <f t="shared" si="1"/>
        <v>0</v>
      </c>
      <c r="E83" s="34">
        <v>15.61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115.36</v>
      </c>
      <c r="N83">
        <v>272.83</v>
      </c>
      <c r="O83">
        <v>100.52</v>
      </c>
      <c r="P83">
        <v>9.16</v>
      </c>
      <c r="Q83">
        <v>26.01</v>
      </c>
      <c r="R83" s="93">
        <v>0</v>
      </c>
      <c r="S83" s="93">
        <v>0</v>
      </c>
      <c r="T83" s="93">
        <v>0</v>
      </c>
      <c r="U83">
        <v>8.44</v>
      </c>
      <c r="V83">
        <v>0</v>
      </c>
      <c r="W83">
        <v>5.93</v>
      </c>
      <c r="X83">
        <v>76.5</v>
      </c>
      <c r="Y83">
        <v>25.5</v>
      </c>
      <c r="Z83">
        <v>25.5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35.659999999999997</v>
      </c>
      <c r="AH83">
        <v>72.33</v>
      </c>
      <c r="AI83">
        <v>72.33</v>
      </c>
      <c r="AJ83">
        <v>29.77</v>
      </c>
      <c r="AK83">
        <v>0</v>
      </c>
      <c r="AL83">
        <v>0</v>
      </c>
    </row>
    <row r="84" spans="1:38">
      <c r="A84" t="s">
        <v>126</v>
      </c>
      <c r="B84" s="34">
        <v>256.77999999999997</v>
      </c>
      <c r="C84" s="34">
        <v>87.03</v>
      </c>
      <c r="D84" s="93">
        <f t="shared" si="1"/>
        <v>0</v>
      </c>
      <c r="E84" s="34">
        <v>15.61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115.36</v>
      </c>
      <c r="N84">
        <v>272.83</v>
      </c>
      <c r="O84">
        <v>100.52</v>
      </c>
      <c r="P84">
        <v>9.16</v>
      </c>
      <c r="Q84">
        <v>25.61</v>
      </c>
      <c r="R84" s="93">
        <v>0</v>
      </c>
      <c r="S84" s="93">
        <v>0</v>
      </c>
      <c r="T84" s="93">
        <v>0</v>
      </c>
      <c r="U84">
        <v>8.44</v>
      </c>
      <c r="V84">
        <v>0</v>
      </c>
      <c r="W84">
        <v>5.93</v>
      </c>
      <c r="X84">
        <v>70</v>
      </c>
      <c r="Y84">
        <v>23.34</v>
      </c>
      <c r="Z84">
        <v>23.33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34</v>
      </c>
      <c r="AH84">
        <v>71</v>
      </c>
      <c r="AI84">
        <v>71</v>
      </c>
      <c r="AJ84">
        <v>29.77</v>
      </c>
      <c r="AK84">
        <v>0</v>
      </c>
      <c r="AL84">
        <v>0</v>
      </c>
    </row>
    <row r="85" spans="1:38">
      <c r="A85" t="s">
        <v>127</v>
      </c>
      <c r="B85" s="34">
        <v>256.77999999999997</v>
      </c>
      <c r="C85" s="34">
        <v>87.03</v>
      </c>
      <c r="D85" s="93">
        <f t="shared" si="1"/>
        <v>0</v>
      </c>
      <c r="E85" s="34">
        <v>15.61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115.36</v>
      </c>
      <c r="N85">
        <v>272.83</v>
      </c>
      <c r="O85">
        <v>100.52</v>
      </c>
      <c r="P85">
        <v>9.16</v>
      </c>
      <c r="Q85">
        <v>25.21</v>
      </c>
      <c r="R85" s="93">
        <v>0</v>
      </c>
      <c r="S85" s="93">
        <v>0</v>
      </c>
      <c r="T85" s="93">
        <v>0</v>
      </c>
      <c r="U85">
        <v>8.44</v>
      </c>
      <c r="V85">
        <v>0</v>
      </c>
      <c r="W85">
        <v>5.93</v>
      </c>
      <c r="X85">
        <v>64</v>
      </c>
      <c r="Y85">
        <v>21.34</v>
      </c>
      <c r="Z85">
        <v>21.33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32.659999999999997</v>
      </c>
      <c r="AH85">
        <v>69</v>
      </c>
      <c r="AI85">
        <v>69</v>
      </c>
      <c r="AJ85">
        <v>29.77</v>
      </c>
      <c r="AK85">
        <v>0</v>
      </c>
      <c r="AL85">
        <v>0</v>
      </c>
    </row>
    <row r="86" spans="1:38">
      <c r="A86" t="s">
        <v>128</v>
      </c>
      <c r="B86" s="34">
        <v>256.77999999999997</v>
      </c>
      <c r="C86" s="34">
        <v>87.03</v>
      </c>
      <c r="D86" s="93">
        <f t="shared" si="1"/>
        <v>0</v>
      </c>
      <c r="E86" s="34">
        <v>15.61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115.36</v>
      </c>
      <c r="N86">
        <v>272.83</v>
      </c>
      <c r="O86">
        <v>100.52</v>
      </c>
      <c r="P86">
        <v>9.16</v>
      </c>
      <c r="Q86">
        <v>24.61</v>
      </c>
      <c r="R86" s="93">
        <v>0</v>
      </c>
      <c r="S86" s="93">
        <v>0</v>
      </c>
      <c r="T86" s="93">
        <v>0</v>
      </c>
      <c r="U86">
        <v>8.44</v>
      </c>
      <c r="V86">
        <v>0</v>
      </c>
      <c r="W86">
        <v>5.93</v>
      </c>
      <c r="X86">
        <v>63</v>
      </c>
      <c r="Y86">
        <v>21</v>
      </c>
      <c r="Z86">
        <v>21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31.66</v>
      </c>
      <c r="AH86">
        <v>66.33</v>
      </c>
      <c r="AI86">
        <v>66.33</v>
      </c>
      <c r="AJ86">
        <v>29.77</v>
      </c>
      <c r="AK86">
        <v>0</v>
      </c>
      <c r="AL86">
        <v>0</v>
      </c>
    </row>
    <row r="87" spans="1:38">
      <c r="A87" t="s">
        <v>129</v>
      </c>
      <c r="B87" s="34">
        <v>256.77999999999997</v>
      </c>
      <c r="C87" s="34">
        <v>87.03</v>
      </c>
      <c r="D87" s="93">
        <f t="shared" si="1"/>
        <v>0</v>
      </c>
      <c r="E87" s="34">
        <v>15.61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115.36</v>
      </c>
      <c r="N87">
        <v>272.83</v>
      </c>
      <c r="O87">
        <v>100.52</v>
      </c>
      <c r="P87">
        <v>9.16</v>
      </c>
      <c r="Q87">
        <v>21.01</v>
      </c>
      <c r="R87" s="93">
        <v>0</v>
      </c>
      <c r="S87" s="93">
        <v>0</v>
      </c>
      <c r="T87" s="93">
        <v>0</v>
      </c>
      <c r="U87">
        <v>8.06</v>
      </c>
      <c r="V87">
        <v>0</v>
      </c>
      <c r="W87">
        <v>6.49</v>
      </c>
      <c r="X87">
        <v>92.5</v>
      </c>
      <c r="Y87">
        <v>30.84</v>
      </c>
      <c r="Z87">
        <v>30.83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28.34</v>
      </c>
      <c r="AH87">
        <v>66.33</v>
      </c>
      <c r="AI87">
        <v>66.33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256.77999999999997</v>
      </c>
      <c r="C88" s="34">
        <v>87.03</v>
      </c>
      <c r="D88" s="93">
        <f t="shared" si="1"/>
        <v>0</v>
      </c>
      <c r="E88" s="34">
        <v>15.61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115.36</v>
      </c>
      <c r="N88">
        <v>272.83</v>
      </c>
      <c r="O88">
        <v>100.52</v>
      </c>
      <c r="P88">
        <v>9.16</v>
      </c>
      <c r="Q88">
        <v>20.8</v>
      </c>
      <c r="R88" s="93">
        <v>0</v>
      </c>
      <c r="S88" s="93">
        <v>0</v>
      </c>
      <c r="T88" s="93">
        <v>0</v>
      </c>
      <c r="U88">
        <v>8.06</v>
      </c>
      <c r="V88">
        <v>0</v>
      </c>
      <c r="W88">
        <v>6.49</v>
      </c>
      <c r="X88">
        <v>87</v>
      </c>
      <c r="Y88">
        <v>29</v>
      </c>
      <c r="Z88">
        <v>29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26.66</v>
      </c>
      <c r="AH88">
        <v>64.33</v>
      </c>
      <c r="AI88">
        <v>64.33</v>
      </c>
      <c r="AJ88">
        <v>28.25</v>
      </c>
      <c r="AK88">
        <v>0</v>
      </c>
      <c r="AL88">
        <v>0</v>
      </c>
    </row>
    <row r="89" spans="1:38">
      <c r="A89" t="s">
        <v>131</v>
      </c>
      <c r="B89" s="34">
        <v>256.77999999999997</v>
      </c>
      <c r="C89" s="34">
        <v>87.03</v>
      </c>
      <c r="D89" s="93">
        <f t="shared" si="1"/>
        <v>0</v>
      </c>
      <c r="E89" s="34">
        <v>15.61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115.36</v>
      </c>
      <c r="N89">
        <v>272.83</v>
      </c>
      <c r="O89">
        <v>100.52</v>
      </c>
      <c r="P89">
        <v>9.16</v>
      </c>
      <c r="Q89">
        <v>20.6</v>
      </c>
      <c r="R89" s="93">
        <v>0</v>
      </c>
      <c r="S89" s="93">
        <v>0</v>
      </c>
      <c r="T89" s="93">
        <v>0</v>
      </c>
      <c r="U89">
        <v>9.06</v>
      </c>
      <c r="V89">
        <v>0</v>
      </c>
      <c r="W89">
        <v>6.49</v>
      </c>
      <c r="X89">
        <v>82.5</v>
      </c>
      <c r="Y89">
        <v>27.5</v>
      </c>
      <c r="Z89">
        <v>27.5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25</v>
      </c>
      <c r="AH89">
        <v>62</v>
      </c>
      <c r="AI89">
        <v>62</v>
      </c>
      <c r="AJ89">
        <v>28.25</v>
      </c>
      <c r="AK89">
        <v>0</v>
      </c>
      <c r="AL89">
        <v>0</v>
      </c>
    </row>
    <row r="90" spans="1:38">
      <c r="A90" t="s">
        <v>132</v>
      </c>
      <c r="B90" s="34">
        <v>256.77999999999997</v>
      </c>
      <c r="C90" s="34">
        <v>87.03</v>
      </c>
      <c r="D90" s="93">
        <f t="shared" si="1"/>
        <v>0</v>
      </c>
      <c r="E90" s="34">
        <v>15.61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115.36</v>
      </c>
      <c r="N90">
        <v>272.83</v>
      </c>
      <c r="O90">
        <v>100.52</v>
      </c>
      <c r="P90">
        <v>9.16</v>
      </c>
      <c r="Q90">
        <v>20.6</v>
      </c>
      <c r="R90" s="93">
        <v>0</v>
      </c>
      <c r="S90" s="93">
        <v>0</v>
      </c>
      <c r="T90" s="93">
        <v>0</v>
      </c>
      <c r="U90">
        <v>9.06</v>
      </c>
      <c r="V90">
        <v>0</v>
      </c>
      <c r="W90">
        <v>6.49</v>
      </c>
      <c r="X90">
        <v>77.5</v>
      </c>
      <c r="Y90">
        <v>25.84</v>
      </c>
      <c r="Z90">
        <v>25.83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23.34</v>
      </c>
      <c r="AH90">
        <v>62.67</v>
      </c>
      <c r="AI90">
        <v>62.67</v>
      </c>
      <c r="AJ90">
        <v>27.75</v>
      </c>
      <c r="AK90">
        <v>0</v>
      </c>
      <c r="AL90">
        <v>0</v>
      </c>
    </row>
    <row r="91" spans="1:38">
      <c r="A91" t="s">
        <v>133</v>
      </c>
      <c r="B91" s="34">
        <v>256.77999999999997</v>
      </c>
      <c r="C91" s="34">
        <v>87.03</v>
      </c>
      <c r="D91" s="93">
        <f t="shared" si="1"/>
        <v>0</v>
      </c>
      <c r="E91" s="34">
        <v>15.61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115.36</v>
      </c>
      <c r="N91">
        <v>272.83</v>
      </c>
      <c r="O91">
        <v>100.52</v>
      </c>
      <c r="P91">
        <v>8.93</v>
      </c>
      <c r="Q91">
        <v>26.01</v>
      </c>
      <c r="R91" s="93">
        <v>0</v>
      </c>
      <c r="S91" s="93">
        <v>0</v>
      </c>
      <c r="T91" s="93">
        <v>0</v>
      </c>
      <c r="U91">
        <v>9.06</v>
      </c>
      <c r="V91">
        <v>0</v>
      </c>
      <c r="W91">
        <v>6.31</v>
      </c>
      <c r="X91">
        <v>71</v>
      </c>
      <c r="Y91">
        <v>23.66</v>
      </c>
      <c r="Z91">
        <v>23.67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</v>
      </c>
      <c r="AH91">
        <v>67.33</v>
      </c>
      <c r="AI91">
        <v>67.33</v>
      </c>
      <c r="AJ91">
        <v>29.28</v>
      </c>
      <c r="AK91">
        <v>0</v>
      </c>
      <c r="AL91">
        <v>0</v>
      </c>
    </row>
    <row r="92" spans="1:38">
      <c r="A92" t="s">
        <v>134</v>
      </c>
      <c r="B92" s="34">
        <v>256.77999999999997</v>
      </c>
      <c r="C92" s="34">
        <v>87.03</v>
      </c>
      <c r="D92" s="93">
        <f t="shared" si="1"/>
        <v>0</v>
      </c>
      <c r="E92" s="34">
        <v>15.61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115.36</v>
      </c>
      <c r="N92">
        <v>272.83</v>
      </c>
      <c r="O92">
        <v>100.52</v>
      </c>
      <c r="P92">
        <v>8.93</v>
      </c>
      <c r="Q92">
        <v>25.61</v>
      </c>
      <c r="R92" s="93">
        <v>0</v>
      </c>
      <c r="S92" s="93">
        <v>0</v>
      </c>
      <c r="T92" s="93">
        <v>0</v>
      </c>
      <c r="U92">
        <v>9.06</v>
      </c>
      <c r="V92">
        <v>0</v>
      </c>
      <c r="W92">
        <v>6.31</v>
      </c>
      <c r="X92">
        <v>70</v>
      </c>
      <c r="Y92">
        <v>23.34</v>
      </c>
      <c r="Z92">
        <v>23.33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25</v>
      </c>
      <c r="AH92">
        <v>66.67</v>
      </c>
      <c r="AI92">
        <v>66.67</v>
      </c>
      <c r="AJ92">
        <v>28.77</v>
      </c>
      <c r="AK92">
        <v>0</v>
      </c>
      <c r="AL92">
        <v>0</v>
      </c>
    </row>
    <row r="93" spans="1:38">
      <c r="A93" t="s">
        <v>135</v>
      </c>
      <c r="B93" s="34">
        <v>256.77999999999997</v>
      </c>
      <c r="C93" s="34">
        <v>87.03</v>
      </c>
      <c r="D93" s="93">
        <f t="shared" si="1"/>
        <v>0</v>
      </c>
      <c r="E93" s="34">
        <v>15.61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115.36</v>
      </c>
      <c r="N93">
        <v>272.83</v>
      </c>
      <c r="O93">
        <v>100.52</v>
      </c>
      <c r="P93">
        <v>8.93</v>
      </c>
      <c r="Q93">
        <v>25.21</v>
      </c>
      <c r="R93" s="93">
        <v>0</v>
      </c>
      <c r="S93" s="93">
        <v>0</v>
      </c>
      <c r="T93" s="93">
        <v>0</v>
      </c>
      <c r="U93">
        <v>8.83</v>
      </c>
      <c r="V93">
        <v>0</v>
      </c>
      <c r="W93">
        <v>6.31</v>
      </c>
      <c r="X93">
        <v>70</v>
      </c>
      <c r="Y93">
        <v>23.34</v>
      </c>
      <c r="Z93">
        <v>23.33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24.34</v>
      </c>
      <c r="AH93">
        <v>66.33</v>
      </c>
      <c r="AI93">
        <v>66.33</v>
      </c>
      <c r="AJ93">
        <v>28.77</v>
      </c>
      <c r="AK93">
        <v>0</v>
      </c>
      <c r="AL93">
        <v>0</v>
      </c>
    </row>
    <row r="94" spans="1:38">
      <c r="A94" t="s">
        <v>136</v>
      </c>
      <c r="B94" s="34">
        <v>256.77999999999997</v>
      </c>
      <c r="C94" s="34">
        <v>87.03</v>
      </c>
      <c r="D94" s="93">
        <f t="shared" si="1"/>
        <v>0</v>
      </c>
      <c r="E94" s="34">
        <v>15.61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115.36</v>
      </c>
      <c r="N94">
        <v>272.83</v>
      </c>
      <c r="O94">
        <v>100.52</v>
      </c>
      <c r="P94">
        <v>8.93</v>
      </c>
      <c r="Q94">
        <v>25.01</v>
      </c>
      <c r="R94" s="93">
        <v>0</v>
      </c>
      <c r="S94" s="93">
        <v>0</v>
      </c>
      <c r="T94" s="93">
        <v>0</v>
      </c>
      <c r="U94">
        <v>8.83</v>
      </c>
      <c r="V94">
        <v>0</v>
      </c>
      <c r="W94">
        <v>6.31</v>
      </c>
      <c r="X94">
        <v>67.5</v>
      </c>
      <c r="Y94">
        <v>22.5</v>
      </c>
      <c r="Z94">
        <v>22.5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23.66</v>
      </c>
      <c r="AH94">
        <v>66</v>
      </c>
      <c r="AI94">
        <v>66</v>
      </c>
      <c r="AJ94">
        <v>28.77</v>
      </c>
      <c r="AK94">
        <v>0</v>
      </c>
      <c r="AL94">
        <v>0</v>
      </c>
    </row>
    <row r="95" spans="1:38">
      <c r="A95" t="s">
        <v>137</v>
      </c>
      <c r="B95" s="34">
        <v>256.77999999999997</v>
      </c>
      <c r="C95" s="34">
        <v>87.03</v>
      </c>
      <c r="D95" s="93">
        <f t="shared" si="1"/>
        <v>0</v>
      </c>
      <c r="E95" s="34">
        <v>15.61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115.36</v>
      </c>
      <c r="N95">
        <v>272.83</v>
      </c>
      <c r="O95">
        <v>100.52</v>
      </c>
      <c r="P95">
        <v>8.93</v>
      </c>
      <c r="Q95">
        <v>24.81</v>
      </c>
      <c r="R95" s="93">
        <v>0</v>
      </c>
      <c r="S95" s="93">
        <v>0</v>
      </c>
      <c r="T95" s="93">
        <v>0</v>
      </c>
      <c r="U95">
        <v>8.83</v>
      </c>
      <c r="V95">
        <v>0</v>
      </c>
      <c r="W95">
        <v>7.14</v>
      </c>
      <c r="X95">
        <v>67</v>
      </c>
      <c r="Y95">
        <v>22.34</v>
      </c>
      <c r="Z95">
        <v>22.33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22.66</v>
      </c>
      <c r="AH95">
        <v>65.67</v>
      </c>
      <c r="AI95">
        <v>65.67</v>
      </c>
      <c r="AJ95">
        <v>28.77</v>
      </c>
      <c r="AK95">
        <v>0</v>
      </c>
      <c r="AL95">
        <v>0</v>
      </c>
    </row>
    <row r="96" spans="1:38">
      <c r="A96" t="s">
        <v>138</v>
      </c>
      <c r="B96" s="34">
        <v>256.77999999999997</v>
      </c>
      <c r="C96" s="34">
        <v>87.03</v>
      </c>
      <c r="D96" s="93">
        <f t="shared" si="1"/>
        <v>0</v>
      </c>
      <c r="E96" s="34">
        <v>15.61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115.36</v>
      </c>
      <c r="N96">
        <v>272.83</v>
      </c>
      <c r="O96">
        <v>100.52</v>
      </c>
      <c r="P96">
        <v>8.93</v>
      </c>
      <c r="Q96">
        <v>24.61</v>
      </c>
      <c r="R96" s="93">
        <v>0</v>
      </c>
      <c r="S96" s="93">
        <v>0</v>
      </c>
      <c r="T96" s="93">
        <v>0</v>
      </c>
      <c r="U96">
        <v>8.83</v>
      </c>
      <c r="V96">
        <v>0</v>
      </c>
      <c r="W96">
        <v>7.14</v>
      </c>
      <c r="X96">
        <v>66</v>
      </c>
      <c r="Y96">
        <v>22</v>
      </c>
      <c r="Z96">
        <v>22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22.34</v>
      </c>
      <c r="AH96">
        <v>65</v>
      </c>
      <c r="AI96">
        <v>65</v>
      </c>
      <c r="AJ96">
        <v>28.77</v>
      </c>
      <c r="AK96">
        <v>0</v>
      </c>
      <c r="AL96">
        <v>0</v>
      </c>
    </row>
    <row r="97" spans="1:50">
      <c r="A97" t="s">
        <v>139</v>
      </c>
      <c r="B97" s="34">
        <v>256.77999999999997</v>
      </c>
      <c r="C97" s="34">
        <v>87.03</v>
      </c>
      <c r="D97" s="93">
        <f t="shared" si="1"/>
        <v>0</v>
      </c>
      <c r="E97" s="34">
        <v>15.61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115.36</v>
      </c>
      <c r="N97">
        <v>272.83</v>
      </c>
      <c r="O97">
        <v>100.52</v>
      </c>
      <c r="P97">
        <v>8.93</v>
      </c>
      <c r="Q97">
        <v>24.41</v>
      </c>
      <c r="R97" s="93">
        <v>0</v>
      </c>
      <c r="S97" s="93">
        <v>0</v>
      </c>
      <c r="T97" s="93">
        <v>0</v>
      </c>
      <c r="U97">
        <v>8.83</v>
      </c>
      <c r="V97">
        <v>0</v>
      </c>
      <c r="W97">
        <v>7.14</v>
      </c>
      <c r="X97">
        <v>65.5</v>
      </c>
      <c r="Y97">
        <v>21.84</v>
      </c>
      <c r="Z97">
        <v>21.83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22.34</v>
      </c>
      <c r="AH97">
        <v>65</v>
      </c>
      <c r="AI97">
        <v>65</v>
      </c>
      <c r="AJ97">
        <v>28.77</v>
      </c>
      <c r="AK97">
        <v>0</v>
      </c>
      <c r="AL97">
        <v>0</v>
      </c>
    </row>
    <row r="98" spans="1:50">
      <c r="A98" t="s">
        <v>140</v>
      </c>
      <c r="B98" s="34">
        <v>256.77999999999997</v>
      </c>
      <c r="C98" s="34">
        <v>87.03</v>
      </c>
      <c r="D98" s="93">
        <f t="shared" si="1"/>
        <v>0</v>
      </c>
      <c r="E98" s="34">
        <v>15.61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115.36</v>
      </c>
      <c r="N98">
        <v>272.83</v>
      </c>
      <c r="O98">
        <v>100.52</v>
      </c>
      <c r="P98">
        <v>8.93</v>
      </c>
      <c r="Q98">
        <v>24.21</v>
      </c>
      <c r="R98" s="93">
        <v>0</v>
      </c>
      <c r="S98" s="93">
        <v>0</v>
      </c>
      <c r="T98" s="93">
        <v>0</v>
      </c>
      <c r="U98">
        <v>8.83</v>
      </c>
      <c r="V98">
        <v>0</v>
      </c>
      <c r="W98">
        <v>7.14</v>
      </c>
      <c r="X98">
        <v>64.5</v>
      </c>
      <c r="Y98">
        <v>21.5</v>
      </c>
      <c r="Z98">
        <v>21.5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22.34</v>
      </c>
      <c r="AH98">
        <v>64.33</v>
      </c>
      <c r="AI98">
        <v>64.33</v>
      </c>
      <c r="AJ98">
        <v>28.77</v>
      </c>
      <c r="AK98">
        <v>0</v>
      </c>
      <c r="AL98">
        <v>0</v>
      </c>
    </row>
    <row r="99" spans="1:50">
      <c r="A99" t="s">
        <v>141</v>
      </c>
      <c r="B99" s="34">
        <f>SUM(B3:B98)/4000</f>
        <v>5.5078274999999994</v>
      </c>
      <c r="C99" s="34">
        <f t="shared" ref="C99:P99" si="2">SUM(C3:C98)/4000</f>
        <v>1.8834174999999973</v>
      </c>
      <c r="D99" s="93">
        <f t="shared" ref="D99" si="3">SUM(D3:D98)/4000</f>
        <v>0.99666499999999936</v>
      </c>
      <c r="E99" s="34">
        <f>SUM(E3:E98)/4000</f>
        <v>0.28299499999999994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0.11919250000000001</v>
      </c>
      <c r="K99" s="37">
        <f t="shared" si="2"/>
        <v>0.11919250000000001</v>
      </c>
      <c r="L99" s="37">
        <f t="shared" si="2"/>
        <v>0.12218750000000002</v>
      </c>
      <c r="M99">
        <f t="shared" si="2"/>
        <v>2.2506599999999977</v>
      </c>
      <c r="N99">
        <f t="shared" si="2"/>
        <v>6.2111150000000119</v>
      </c>
      <c r="O99">
        <f t="shared" si="2"/>
        <v>2.3167000000000053</v>
      </c>
      <c r="P99">
        <f t="shared" si="2"/>
        <v>0.14926999999999993</v>
      </c>
      <c r="Q99">
        <f t="shared" ref="Q99:AF99" si="5">SUM(Q3:Q98)/4000</f>
        <v>0.81067000000000111</v>
      </c>
      <c r="R99" s="93">
        <f t="shared" si="5"/>
        <v>0.36361999999999994</v>
      </c>
      <c r="S99" s="93">
        <f t="shared" si="5"/>
        <v>0.32305499999999987</v>
      </c>
      <c r="T99" s="93">
        <f t="shared" si="5"/>
        <v>0.30998999999999982</v>
      </c>
      <c r="U99">
        <f t="shared" si="5"/>
        <v>0.15398999999999999</v>
      </c>
      <c r="V99">
        <f t="shared" si="5"/>
        <v>0.83640001374999995</v>
      </c>
      <c r="W99">
        <f t="shared" si="5"/>
        <v>0.13330500000000009</v>
      </c>
      <c r="X99">
        <f t="shared" si="5"/>
        <v>2.0804999999999998</v>
      </c>
      <c r="Y99">
        <f t="shared" si="5"/>
        <v>0.69356499999999999</v>
      </c>
      <c r="Z99">
        <f t="shared" si="5"/>
        <v>0.69346749999999924</v>
      </c>
      <c r="AA99">
        <f t="shared" si="5"/>
        <v>1.9265699999999999</v>
      </c>
      <c r="AB99">
        <f t="shared" si="5"/>
        <v>0.38530249999999994</v>
      </c>
      <c r="AC99">
        <f t="shared" si="5"/>
        <v>0.76255000000000006</v>
      </c>
      <c r="AD99">
        <f t="shared" si="5"/>
        <v>0.37358749999999991</v>
      </c>
      <c r="AE99">
        <f t="shared" si="5"/>
        <v>0.73675000000000002</v>
      </c>
      <c r="AF99">
        <f t="shared" si="5"/>
        <v>0.37075000000000002</v>
      </c>
      <c r="AG99">
        <f t="shared" ref="AG99:AM99" si="6">SUM(AG3:AG98)/4000</f>
        <v>0.66728999999999961</v>
      </c>
      <c r="AH99">
        <f t="shared" si="6"/>
        <v>1.6154949999999999</v>
      </c>
      <c r="AI99">
        <f t="shared" si="6"/>
        <v>1.6154949999999999</v>
      </c>
      <c r="AJ99">
        <f t="shared" si="6"/>
        <v>0.66257250000000023</v>
      </c>
      <c r="AK99">
        <f t="shared" si="6"/>
        <v>1.5587500000000001</v>
      </c>
      <c r="AL99">
        <f t="shared" si="6"/>
        <v>0.66549999999999998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45455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1.1784208560606062</v>
      </c>
      <c r="H3">
        <v>0</v>
      </c>
      <c r="I3">
        <v>0</v>
      </c>
      <c r="J3">
        <v>1.6894644617414249</v>
      </c>
      <c r="K3">
        <v>494.07189446185924</v>
      </c>
      <c r="L3">
        <v>17.45</v>
      </c>
      <c r="M3">
        <v>63.859508349599572</v>
      </c>
      <c r="N3">
        <v>52.911879030247484</v>
      </c>
      <c r="O3">
        <v>73.963955412969284</v>
      </c>
      <c r="P3">
        <v>31.360940019900493</v>
      </c>
      <c r="Q3">
        <v>4.8135213079743355</v>
      </c>
      <c r="R3">
        <v>19.120177388414493</v>
      </c>
      <c r="S3">
        <v>11.755086629685156</v>
      </c>
      <c r="T3">
        <v>1.4207343020134227</v>
      </c>
      <c r="U3">
        <v>57.159545817106078</v>
      </c>
      <c r="V3">
        <v>8.8199648430493269</v>
      </c>
      <c r="W3">
        <v>18.780858311022701</v>
      </c>
      <c r="X3">
        <v>62.841658577659352</v>
      </c>
      <c r="Y3">
        <v>0</v>
      </c>
      <c r="Z3">
        <v>2.7632968654545449</v>
      </c>
      <c r="AA3">
        <v>17.863332473417724</v>
      </c>
      <c r="AB3">
        <v>20.872783690709326</v>
      </c>
      <c r="AC3">
        <v>14.967318805447405</v>
      </c>
      <c r="AD3">
        <v>14.024946920989027</v>
      </c>
      <c r="AE3">
        <v>25.425431525090303</v>
      </c>
      <c r="AF3">
        <v>0</v>
      </c>
      <c r="AG3">
        <v>30.433566360758103</v>
      </c>
      <c r="AH3">
        <v>66.948016751610396</v>
      </c>
      <c r="AI3">
        <v>0</v>
      </c>
      <c r="AJ3">
        <v>0</v>
      </c>
      <c r="AK3">
        <v>28.816307072340429</v>
      </c>
      <c r="AL3">
        <v>60.225970618416511</v>
      </c>
      <c r="AM3">
        <v>8.0737427045288879</v>
      </c>
      <c r="AN3">
        <v>6.3872114431780688E-2</v>
      </c>
      <c r="AO3">
        <v>0</v>
      </c>
      <c r="AP3">
        <v>0.48856730182270086</v>
      </c>
      <c r="AQ3">
        <v>0</v>
      </c>
      <c r="AR3">
        <v>14.036400299999995</v>
      </c>
      <c r="AS3">
        <v>16.271035637475553</v>
      </c>
      <c r="AT3">
        <v>0</v>
      </c>
      <c r="AU3">
        <v>0</v>
      </c>
      <c r="AV3">
        <v>0.82749572043010755</v>
      </c>
      <c r="AW3">
        <v>0</v>
      </c>
      <c r="AX3">
        <v>0</v>
      </c>
      <c r="AY3">
        <v>3.6790372571428569</v>
      </c>
      <c r="AZ3">
        <v>4.0896604614525138</v>
      </c>
      <c r="BA3">
        <v>2.6601469638554218</v>
      </c>
      <c r="BB3">
        <v>2.4600095164410059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1256.1885488311175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494.07189446185924</v>
      </c>
      <c r="L4">
        <v>17.45</v>
      </c>
      <c r="M4">
        <v>63.859508349599572</v>
      </c>
      <c r="N4">
        <v>52.911879030247484</v>
      </c>
      <c r="O4">
        <v>73.963955412969284</v>
      </c>
      <c r="P4">
        <v>31.360940019900493</v>
      </c>
      <c r="Q4">
        <v>4.8135213079743355</v>
      </c>
      <c r="R4">
        <v>19.120177388414493</v>
      </c>
      <c r="S4">
        <v>11.755086629685156</v>
      </c>
      <c r="T4">
        <v>1.4207343020134227</v>
      </c>
      <c r="U4">
        <v>57.159545817106078</v>
      </c>
      <c r="V4">
        <v>8.8199648430493269</v>
      </c>
      <c r="W4">
        <v>18.780858311022701</v>
      </c>
      <c r="X4">
        <v>62.841658577659352</v>
      </c>
      <c r="Y4">
        <v>0</v>
      </c>
      <c r="Z4">
        <v>2.7632968654545449</v>
      </c>
      <c r="AA4">
        <v>17.863332473417724</v>
      </c>
      <c r="AB4">
        <v>20.872783690709326</v>
      </c>
      <c r="AC4">
        <v>14.967318805447405</v>
      </c>
      <c r="AD4">
        <v>14.024946920989027</v>
      </c>
      <c r="AE4">
        <v>25.425431525090303</v>
      </c>
      <c r="AF4">
        <v>0</v>
      </c>
      <c r="AG4">
        <v>30.433566360758103</v>
      </c>
      <c r="AH4">
        <v>66.948016751610396</v>
      </c>
      <c r="AI4">
        <v>0</v>
      </c>
      <c r="AJ4">
        <v>0</v>
      </c>
      <c r="AK4">
        <v>28.816307072340429</v>
      </c>
      <c r="AL4">
        <v>60.225970618416511</v>
      </c>
      <c r="AM4">
        <v>8.0737427045288879</v>
      </c>
      <c r="AN4">
        <v>6.3872114431780688E-2</v>
      </c>
      <c r="AO4">
        <v>0</v>
      </c>
      <c r="AP4">
        <v>0.48856730182270086</v>
      </c>
      <c r="AQ4">
        <v>0</v>
      </c>
      <c r="AR4">
        <v>14.036400299999995</v>
      </c>
      <c r="AS4">
        <v>16.271035637475553</v>
      </c>
      <c r="AT4">
        <v>0</v>
      </c>
      <c r="AU4">
        <v>0</v>
      </c>
      <c r="AV4">
        <v>0</v>
      </c>
      <c r="AW4">
        <v>0</v>
      </c>
      <c r="AX4">
        <v>0</v>
      </c>
      <c r="AY4">
        <v>3.6790372571428569</v>
      </c>
      <c r="AZ4">
        <v>4.0896604614525138</v>
      </c>
      <c r="BA4">
        <v>2.6601469638554218</v>
      </c>
      <c r="BB4">
        <v>2.4600095164410059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1252.4931677928855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494.07189446185924</v>
      </c>
      <c r="L5">
        <v>17.45</v>
      </c>
      <c r="M5">
        <v>63.859508349599572</v>
      </c>
      <c r="N5">
        <v>52.911879030247484</v>
      </c>
      <c r="O5">
        <v>73.963955412969284</v>
      </c>
      <c r="P5">
        <v>31.360940019900493</v>
      </c>
      <c r="Q5">
        <v>4.8135213079743355</v>
      </c>
      <c r="R5">
        <v>19.120177388414493</v>
      </c>
      <c r="S5">
        <v>11.755086629685156</v>
      </c>
      <c r="T5">
        <v>1.4207343020134227</v>
      </c>
      <c r="U5">
        <v>57.159545817106078</v>
      </c>
      <c r="V5">
        <v>8.8199648430493269</v>
      </c>
      <c r="W5">
        <v>18.780858311022701</v>
      </c>
      <c r="X5">
        <v>62.841658577659352</v>
      </c>
      <c r="Y5">
        <v>0</v>
      </c>
      <c r="Z5">
        <v>2.7632968654545449</v>
      </c>
      <c r="AA5">
        <v>17.863332473417724</v>
      </c>
      <c r="AB5">
        <v>20.872783690709326</v>
      </c>
      <c r="AC5">
        <v>14.967318805447405</v>
      </c>
      <c r="AD5">
        <v>14.024946920989027</v>
      </c>
      <c r="AE5">
        <v>25.425431525090303</v>
      </c>
      <c r="AF5">
        <v>0</v>
      </c>
      <c r="AG5">
        <v>30.433566360758103</v>
      </c>
      <c r="AH5">
        <v>66.948016751610396</v>
      </c>
      <c r="AI5">
        <v>0</v>
      </c>
      <c r="AJ5">
        <v>0</v>
      </c>
      <c r="AK5">
        <v>28.816307072340429</v>
      </c>
      <c r="AL5">
        <v>60.225970618416511</v>
      </c>
      <c r="AM5">
        <v>8.0737427045288879</v>
      </c>
      <c r="AN5">
        <v>6.3872114431780688E-2</v>
      </c>
      <c r="AO5">
        <v>0</v>
      </c>
      <c r="AP5">
        <v>0.48856730182270086</v>
      </c>
      <c r="AQ5">
        <v>0</v>
      </c>
      <c r="AR5">
        <v>14.504280485688398</v>
      </c>
      <c r="AS5">
        <v>16.271035637475553</v>
      </c>
      <c r="AT5">
        <v>0</v>
      </c>
      <c r="AU5">
        <v>0</v>
      </c>
      <c r="AV5">
        <v>0</v>
      </c>
      <c r="AW5">
        <v>0</v>
      </c>
      <c r="AX5">
        <v>0</v>
      </c>
      <c r="AY5">
        <v>3.6790372571428569</v>
      </c>
      <c r="AZ5">
        <v>4.0896604614525138</v>
      </c>
      <c r="BA5">
        <v>2.6601469638554218</v>
      </c>
      <c r="BB5">
        <v>2.4600095164410059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1252.961047978574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494.07189446185924</v>
      </c>
      <c r="L6">
        <v>17.45</v>
      </c>
      <c r="M6">
        <v>63.859508349599572</v>
      </c>
      <c r="N6">
        <v>52.911879030247484</v>
      </c>
      <c r="O6">
        <v>73.963955412969284</v>
      </c>
      <c r="P6">
        <v>31.360940019900493</v>
      </c>
      <c r="Q6">
        <v>4.8135213079743355</v>
      </c>
      <c r="R6">
        <v>19.120177388414493</v>
      </c>
      <c r="S6">
        <v>11.755086629685156</v>
      </c>
      <c r="T6">
        <v>1.4207343020134227</v>
      </c>
      <c r="U6">
        <v>57.159545817106078</v>
      </c>
      <c r="V6">
        <v>8.8199648430493269</v>
      </c>
      <c r="W6">
        <v>18.780858311022701</v>
      </c>
      <c r="X6">
        <v>62.841658577659352</v>
      </c>
      <c r="Y6">
        <v>0</v>
      </c>
      <c r="Z6">
        <v>2.7632968654545449</v>
      </c>
      <c r="AA6">
        <v>17.863332473417724</v>
      </c>
      <c r="AB6">
        <v>20.872783690709326</v>
      </c>
      <c r="AC6">
        <v>14.967318805447405</v>
      </c>
      <c r="AD6">
        <v>14.024946920989027</v>
      </c>
      <c r="AE6">
        <v>25.425431525090303</v>
      </c>
      <c r="AF6">
        <v>0</v>
      </c>
      <c r="AG6">
        <v>30.433566360758103</v>
      </c>
      <c r="AH6">
        <v>66.948016751610396</v>
      </c>
      <c r="AI6">
        <v>0</v>
      </c>
      <c r="AJ6">
        <v>0</v>
      </c>
      <c r="AK6">
        <v>28.816307072340429</v>
      </c>
      <c r="AL6">
        <v>60.225970618416511</v>
      </c>
      <c r="AM6">
        <v>8.0737427045288879</v>
      </c>
      <c r="AN6">
        <v>6.3872114431780688E-2</v>
      </c>
      <c r="AO6">
        <v>0</v>
      </c>
      <c r="AP6">
        <v>0.48856730182270086</v>
      </c>
      <c r="AQ6">
        <v>0</v>
      </c>
      <c r="AR6">
        <v>14.504280485688398</v>
      </c>
      <c r="AS6">
        <v>16.271035637475553</v>
      </c>
      <c r="AT6">
        <v>0</v>
      </c>
      <c r="AU6">
        <v>0</v>
      </c>
      <c r="AV6">
        <v>0</v>
      </c>
      <c r="AW6">
        <v>0</v>
      </c>
      <c r="AX6">
        <v>0</v>
      </c>
      <c r="AY6">
        <v>3.6790372571428569</v>
      </c>
      <c r="AZ6">
        <v>4.0896604614525138</v>
      </c>
      <c r="BA6">
        <v>2.6601469638554218</v>
      </c>
      <c r="BB6">
        <v>2.4600095164410059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1252.961047978574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494.07189446185924</v>
      </c>
      <c r="L7">
        <v>17.45</v>
      </c>
      <c r="M7">
        <v>63.859508349599572</v>
      </c>
      <c r="N7">
        <v>52.911879030247484</v>
      </c>
      <c r="O7">
        <v>73.963955412969284</v>
      </c>
      <c r="P7">
        <v>31.360940019900493</v>
      </c>
      <c r="Q7">
        <v>4.8135213079743355</v>
      </c>
      <c r="R7">
        <v>19.120177388414493</v>
      </c>
      <c r="S7">
        <v>11.755086629685156</v>
      </c>
      <c r="T7">
        <v>1.4207343020134227</v>
      </c>
      <c r="U7">
        <v>57.159545817106078</v>
      </c>
      <c r="V7">
        <v>8.8199648430493269</v>
      </c>
      <c r="W7">
        <v>18.780858311022701</v>
      </c>
      <c r="X7">
        <v>62.841658577659352</v>
      </c>
      <c r="Y7">
        <v>0</v>
      </c>
      <c r="Z7">
        <v>2.7632968654545449</v>
      </c>
      <c r="AA7">
        <v>17.863332473417724</v>
      </c>
      <c r="AB7">
        <v>20.872783690709326</v>
      </c>
      <c r="AC7">
        <v>14.967318805447405</v>
      </c>
      <c r="AD7">
        <v>9.3499649107602991</v>
      </c>
      <c r="AE7">
        <v>25.425431525090303</v>
      </c>
      <c r="AF7">
        <v>0</v>
      </c>
      <c r="AG7">
        <v>30.433566360758103</v>
      </c>
      <c r="AH7">
        <v>66.948016751610396</v>
      </c>
      <c r="AI7">
        <v>0</v>
      </c>
      <c r="AJ7">
        <v>0</v>
      </c>
      <c r="AK7">
        <v>28.816307072340429</v>
      </c>
      <c r="AL7">
        <v>60.225970618416511</v>
      </c>
      <c r="AM7">
        <v>5.3933906989117064</v>
      </c>
      <c r="AN7">
        <v>6.3872114431780688E-2</v>
      </c>
      <c r="AO7">
        <v>0</v>
      </c>
      <c r="AP7">
        <v>0.48856730182270086</v>
      </c>
      <c r="AQ7">
        <v>0</v>
      </c>
      <c r="AR7">
        <v>14.504280485688398</v>
      </c>
      <c r="AS7">
        <v>16.271035637475553</v>
      </c>
      <c r="AT7">
        <v>0</v>
      </c>
      <c r="AU7">
        <v>0</v>
      </c>
      <c r="AV7">
        <v>0</v>
      </c>
      <c r="AW7">
        <v>0</v>
      </c>
      <c r="AX7">
        <v>0</v>
      </c>
      <c r="AY7">
        <v>3.6790372571428569</v>
      </c>
      <c r="AZ7">
        <v>4.0896604614525138</v>
      </c>
      <c r="BA7">
        <v>2.6601469638554218</v>
      </c>
      <c r="BB7">
        <v>2.4600095164410059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1245.6057139627278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494.07189446185924</v>
      </c>
      <c r="L8">
        <v>17.45</v>
      </c>
      <c r="M8">
        <v>63.859508349599572</v>
      </c>
      <c r="N8">
        <v>52.911879030247484</v>
      </c>
      <c r="O8">
        <v>73.963955412969284</v>
      </c>
      <c r="P8">
        <v>31.360940019900493</v>
      </c>
      <c r="Q8">
        <v>4.8135213079743355</v>
      </c>
      <c r="R8">
        <v>19.120177388414493</v>
      </c>
      <c r="S8">
        <v>11.755086629685156</v>
      </c>
      <c r="T8">
        <v>1.4207343020134227</v>
      </c>
      <c r="U8">
        <v>57.159545817106078</v>
      </c>
      <c r="V8">
        <v>8.8199648430493269</v>
      </c>
      <c r="W8">
        <v>18.780858311022701</v>
      </c>
      <c r="X8">
        <v>62.841658577659352</v>
      </c>
      <c r="Y8">
        <v>0</v>
      </c>
      <c r="Z8">
        <v>2.7632968654545449</v>
      </c>
      <c r="AA8">
        <v>17.863332473417724</v>
      </c>
      <c r="AB8">
        <v>20.872783690709326</v>
      </c>
      <c r="AC8">
        <v>14.967318805447405</v>
      </c>
      <c r="AD8">
        <v>9.3499649107602991</v>
      </c>
      <c r="AE8">
        <v>25.425431525090303</v>
      </c>
      <c r="AF8">
        <v>0</v>
      </c>
      <c r="AG8">
        <v>30.433566360758103</v>
      </c>
      <c r="AH8">
        <v>66.948016751610396</v>
      </c>
      <c r="AI8">
        <v>0</v>
      </c>
      <c r="AJ8">
        <v>0</v>
      </c>
      <c r="AK8">
        <v>28.816307072340429</v>
      </c>
      <c r="AL8">
        <v>60.225970618416511</v>
      </c>
      <c r="AM8">
        <v>5.3933906989117064</v>
      </c>
      <c r="AN8">
        <v>6.3872114431780688E-2</v>
      </c>
      <c r="AO8">
        <v>0</v>
      </c>
      <c r="AP8">
        <v>0.48856730182270086</v>
      </c>
      <c r="AQ8">
        <v>0</v>
      </c>
      <c r="AR8">
        <v>14.504280485688398</v>
      </c>
      <c r="AS8">
        <v>16.271035637475553</v>
      </c>
      <c r="AT8">
        <v>0</v>
      </c>
      <c r="AU8">
        <v>0</v>
      </c>
      <c r="AV8">
        <v>0</v>
      </c>
      <c r="AW8">
        <v>0</v>
      </c>
      <c r="AX8">
        <v>0</v>
      </c>
      <c r="AY8">
        <v>3.6790372571428569</v>
      </c>
      <c r="AZ8">
        <v>4.0896604614525138</v>
      </c>
      <c r="BA8">
        <v>2.6601469638554218</v>
      </c>
      <c r="BB8">
        <v>2.4600095164410059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1245.6057139627278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494.07189446185924</v>
      </c>
      <c r="L9">
        <v>17.45</v>
      </c>
      <c r="M9">
        <v>63.859508349599572</v>
      </c>
      <c r="N9">
        <v>52.911879030247484</v>
      </c>
      <c r="O9">
        <v>73.963955412969284</v>
      </c>
      <c r="P9">
        <v>31.360940019900493</v>
      </c>
      <c r="Q9">
        <v>4.8135213079743355</v>
      </c>
      <c r="R9">
        <v>19.120177388414493</v>
      </c>
      <c r="S9">
        <v>11.755086629685156</v>
      </c>
      <c r="T9">
        <v>1.4207343020134227</v>
      </c>
      <c r="U9">
        <v>57.159545817106078</v>
      </c>
      <c r="V9">
        <v>8.8199648430493269</v>
      </c>
      <c r="W9">
        <v>18.780858311022701</v>
      </c>
      <c r="X9">
        <v>62.841658577659352</v>
      </c>
      <c r="Y9">
        <v>0</v>
      </c>
      <c r="Z9">
        <v>2.7632968654545449</v>
      </c>
      <c r="AA9">
        <v>17.863332473417724</v>
      </c>
      <c r="AB9">
        <v>20.872783690709326</v>
      </c>
      <c r="AC9">
        <v>14.967318805447405</v>
      </c>
      <c r="AD9">
        <v>9.3499649107602991</v>
      </c>
      <c r="AE9">
        <v>25.425431525090303</v>
      </c>
      <c r="AF9">
        <v>0</v>
      </c>
      <c r="AG9">
        <v>30.433566360758103</v>
      </c>
      <c r="AH9">
        <v>66.948016751610396</v>
      </c>
      <c r="AI9">
        <v>0</v>
      </c>
      <c r="AJ9">
        <v>0</v>
      </c>
      <c r="AK9">
        <v>28.816307072340429</v>
      </c>
      <c r="AL9">
        <v>60.225970618416511</v>
      </c>
      <c r="AM9">
        <v>5.3933906989117064</v>
      </c>
      <c r="AN9">
        <v>6.3872114431780688E-2</v>
      </c>
      <c r="AO9">
        <v>0</v>
      </c>
      <c r="AP9">
        <v>4.2885362296603144</v>
      </c>
      <c r="AQ9">
        <v>0</v>
      </c>
      <c r="AR9">
        <v>14.504280485688398</v>
      </c>
      <c r="AS9">
        <v>16.271035637475553</v>
      </c>
      <c r="AT9">
        <v>0</v>
      </c>
      <c r="AU9">
        <v>0</v>
      </c>
      <c r="AV9">
        <v>0</v>
      </c>
      <c r="AW9">
        <v>0</v>
      </c>
      <c r="AX9">
        <v>0</v>
      </c>
      <c r="AY9">
        <v>3.6790372571428569</v>
      </c>
      <c r="AZ9">
        <v>4.0896604614525138</v>
      </c>
      <c r="BA9">
        <v>2.6601469638554218</v>
      </c>
      <c r="BB9">
        <v>2.4600095164410059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1249.4056828905655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494.07189446185924</v>
      </c>
      <c r="L10">
        <v>17.45</v>
      </c>
      <c r="M10">
        <v>63.859508349599572</v>
      </c>
      <c r="N10">
        <v>52.911879030247484</v>
      </c>
      <c r="O10">
        <v>73.963955412969284</v>
      </c>
      <c r="P10">
        <v>31.360940019900493</v>
      </c>
      <c r="Q10">
        <v>4.8135213079743355</v>
      </c>
      <c r="R10">
        <v>19.120177388414493</v>
      </c>
      <c r="S10">
        <v>11.755086629685156</v>
      </c>
      <c r="T10">
        <v>1.4207343020134227</v>
      </c>
      <c r="U10">
        <v>57.159545817106078</v>
      </c>
      <c r="V10">
        <v>8.8199648430493269</v>
      </c>
      <c r="W10">
        <v>18.780858311022701</v>
      </c>
      <c r="X10">
        <v>62.841658577659352</v>
      </c>
      <c r="Y10">
        <v>0</v>
      </c>
      <c r="Z10">
        <v>2.7632968654545449</v>
      </c>
      <c r="AA10">
        <v>17.863332473417724</v>
      </c>
      <c r="AB10">
        <v>20.872783690709326</v>
      </c>
      <c r="AC10">
        <v>14.967318805447405</v>
      </c>
      <c r="AD10">
        <v>9.3499649107602991</v>
      </c>
      <c r="AE10">
        <v>25.425431525090303</v>
      </c>
      <c r="AF10">
        <v>0</v>
      </c>
      <c r="AG10">
        <v>30.433566360758103</v>
      </c>
      <c r="AH10">
        <v>66.948016751610396</v>
      </c>
      <c r="AI10">
        <v>0</v>
      </c>
      <c r="AJ10">
        <v>0</v>
      </c>
      <c r="AK10">
        <v>28.816307072340429</v>
      </c>
      <c r="AL10">
        <v>60.225970618416511</v>
      </c>
      <c r="AM10">
        <v>2.6966955719868486</v>
      </c>
      <c r="AN10">
        <v>6.3872114431780688E-2</v>
      </c>
      <c r="AO10">
        <v>0</v>
      </c>
      <c r="AP10">
        <v>4.2885362296603144</v>
      </c>
      <c r="AQ10">
        <v>0</v>
      </c>
      <c r="AR10">
        <v>14.504280485688398</v>
      </c>
      <c r="AS10">
        <v>16.271035637475553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3.6790372571428569</v>
      </c>
      <c r="AZ10">
        <v>4.0896604614525138</v>
      </c>
      <c r="BA10">
        <v>2.6601469638554218</v>
      </c>
      <c r="BB10">
        <v>2.4600095164410059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1246.7089877636406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494.07189446185924</v>
      </c>
      <c r="L11">
        <v>17.45</v>
      </c>
      <c r="M11">
        <v>63.859508349599572</v>
      </c>
      <c r="N11">
        <v>52.911879030247484</v>
      </c>
      <c r="O11">
        <v>73.963955412969284</v>
      </c>
      <c r="P11">
        <v>31.360940019900493</v>
      </c>
      <c r="Q11">
        <v>4.8135213079743355</v>
      </c>
      <c r="R11">
        <v>19.120177388414493</v>
      </c>
      <c r="S11">
        <v>11.755086629685156</v>
      </c>
      <c r="T11">
        <v>1.4207343020134227</v>
      </c>
      <c r="U11">
        <v>57.159545817106078</v>
      </c>
      <c r="V11">
        <v>8.8199648430493269</v>
      </c>
      <c r="W11">
        <v>18.780858311022701</v>
      </c>
      <c r="X11">
        <v>62.841658577659352</v>
      </c>
      <c r="Y11">
        <v>0</v>
      </c>
      <c r="Z11">
        <v>2.7632968654545449</v>
      </c>
      <c r="AA11">
        <v>17.863332473417724</v>
      </c>
      <c r="AB11">
        <v>20.872783690709326</v>
      </c>
      <c r="AC11">
        <v>14.967318805447405</v>
      </c>
      <c r="AD11">
        <v>9.3499649107602991</v>
      </c>
      <c r="AE11">
        <v>25.425431525090303</v>
      </c>
      <c r="AF11">
        <v>0</v>
      </c>
      <c r="AG11">
        <v>30.433566360758103</v>
      </c>
      <c r="AH11">
        <v>66.948016751610396</v>
      </c>
      <c r="AI11">
        <v>0</v>
      </c>
      <c r="AJ11">
        <v>0</v>
      </c>
      <c r="AK11">
        <v>28.816307072340429</v>
      </c>
      <c r="AL11">
        <v>60.225970618416511</v>
      </c>
      <c r="AM11">
        <v>2.6966955719868486</v>
      </c>
      <c r="AN11">
        <v>6.3872114431780688E-2</v>
      </c>
      <c r="AO11">
        <v>0</v>
      </c>
      <c r="AP11">
        <v>0.48856730182270086</v>
      </c>
      <c r="AQ11">
        <v>0</v>
      </c>
      <c r="AR11">
        <v>14.504280485688398</v>
      </c>
      <c r="AS11">
        <v>16.271035637475553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3.6790372571428569</v>
      </c>
      <c r="AZ11">
        <v>4.0896604614525138</v>
      </c>
      <c r="BA11">
        <v>2.6601469638554218</v>
      </c>
      <c r="BB11">
        <v>2.4600095164410059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1242.909018835803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494.07189446185924</v>
      </c>
      <c r="L12">
        <v>17.45</v>
      </c>
      <c r="M12">
        <v>63.859508349599572</v>
      </c>
      <c r="N12">
        <v>52.911879030247484</v>
      </c>
      <c r="O12">
        <v>73.963955412969284</v>
      </c>
      <c r="P12">
        <v>31.360940019900493</v>
      </c>
      <c r="Q12">
        <v>4.8135213079743355</v>
      </c>
      <c r="R12">
        <v>19.120177388414493</v>
      </c>
      <c r="S12">
        <v>11.755086629685156</v>
      </c>
      <c r="T12">
        <v>1.4207343020134227</v>
      </c>
      <c r="U12">
        <v>57.159545817106078</v>
      </c>
      <c r="V12">
        <v>8.8199648430493269</v>
      </c>
      <c r="W12">
        <v>18.780858311022701</v>
      </c>
      <c r="X12">
        <v>62.841658577659352</v>
      </c>
      <c r="Y12">
        <v>0</v>
      </c>
      <c r="Z12">
        <v>2.7632968654545449</v>
      </c>
      <c r="AA12">
        <v>17.863332473417724</v>
      </c>
      <c r="AB12">
        <v>20.872783690709326</v>
      </c>
      <c r="AC12">
        <v>14.967318805447405</v>
      </c>
      <c r="AD12">
        <v>9.3499649107602991</v>
      </c>
      <c r="AE12">
        <v>25.425431525090303</v>
      </c>
      <c r="AF12">
        <v>0</v>
      </c>
      <c r="AG12">
        <v>30.433566360758103</v>
      </c>
      <c r="AH12">
        <v>66.948016751610396</v>
      </c>
      <c r="AI12">
        <v>0</v>
      </c>
      <c r="AJ12">
        <v>0</v>
      </c>
      <c r="AK12">
        <v>28.816307072340429</v>
      </c>
      <c r="AL12">
        <v>60.225970618416511</v>
      </c>
      <c r="AM12">
        <v>2.0429511369522197</v>
      </c>
      <c r="AN12">
        <v>6.3872114431780688E-2</v>
      </c>
      <c r="AO12">
        <v>0</v>
      </c>
      <c r="AP12">
        <v>0.48856730182270086</v>
      </c>
      <c r="AQ12">
        <v>0</v>
      </c>
      <c r="AR12">
        <v>14.504280485688398</v>
      </c>
      <c r="AS12">
        <v>16.271035637475553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3.6790372571428569</v>
      </c>
      <c r="AZ12">
        <v>4.0896604614525138</v>
      </c>
      <c r="BA12">
        <v>2.6601469638554218</v>
      </c>
      <c r="BB12">
        <v>2.4600095164410059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1242.2552744007685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494.07189446185924</v>
      </c>
      <c r="L13">
        <v>17.45</v>
      </c>
      <c r="M13">
        <v>63.859508349599572</v>
      </c>
      <c r="N13">
        <v>52.911879030247484</v>
      </c>
      <c r="O13">
        <v>73.963955412969284</v>
      </c>
      <c r="P13">
        <v>31.360940019900493</v>
      </c>
      <c r="Q13">
        <v>4.8135213079743355</v>
      </c>
      <c r="R13">
        <v>19.120177388414493</v>
      </c>
      <c r="S13">
        <v>11.755086629685156</v>
      </c>
      <c r="T13">
        <v>1.4207343020134227</v>
      </c>
      <c r="U13">
        <v>57.159545817106078</v>
      </c>
      <c r="V13">
        <v>8.8199648430493269</v>
      </c>
      <c r="W13">
        <v>18.780858311022701</v>
      </c>
      <c r="X13">
        <v>62.841658577659352</v>
      </c>
      <c r="Y13">
        <v>0</v>
      </c>
      <c r="Z13">
        <v>2.7632968654545449</v>
      </c>
      <c r="AA13">
        <v>17.863332473417724</v>
      </c>
      <c r="AB13">
        <v>20.872783690709326</v>
      </c>
      <c r="AC13">
        <v>14.967318805447405</v>
      </c>
      <c r="AD13">
        <v>9.3499649107602991</v>
      </c>
      <c r="AE13">
        <v>25.425431525090303</v>
      </c>
      <c r="AF13">
        <v>0</v>
      </c>
      <c r="AG13">
        <v>30.433566360758103</v>
      </c>
      <c r="AH13">
        <v>66.948016751610396</v>
      </c>
      <c r="AI13">
        <v>0</v>
      </c>
      <c r="AJ13">
        <v>0</v>
      </c>
      <c r="AK13">
        <v>28.816307072340429</v>
      </c>
      <c r="AL13">
        <v>60.225970618416511</v>
      </c>
      <c r="AM13">
        <v>2.0429511369522197</v>
      </c>
      <c r="AN13">
        <v>6.3872114431780688E-2</v>
      </c>
      <c r="AO13">
        <v>0</v>
      </c>
      <c r="AP13">
        <v>0.48856730182270086</v>
      </c>
      <c r="AQ13">
        <v>0</v>
      </c>
      <c r="AR13">
        <v>14.504280485688398</v>
      </c>
      <c r="AS13">
        <v>16.271035637475553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3.6790372571428569</v>
      </c>
      <c r="AZ13">
        <v>4.0896604614525138</v>
      </c>
      <c r="BA13">
        <v>2.6601469638554218</v>
      </c>
      <c r="BB13">
        <v>2.4600095164410059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1242.2552744007685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494.2815002298733</v>
      </c>
      <c r="L14">
        <v>17.45</v>
      </c>
      <c r="M14">
        <v>63.859508349599572</v>
      </c>
      <c r="N14">
        <v>52.911879030247484</v>
      </c>
      <c r="O14">
        <v>73.963955412969284</v>
      </c>
      <c r="P14">
        <v>31.360940019900493</v>
      </c>
      <c r="Q14">
        <v>4.8135213079743355</v>
      </c>
      <c r="R14">
        <v>19.120177388414493</v>
      </c>
      <c r="S14">
        <v>11.755086629685156</v>
      </c>
      <c r="T14">
        <v>1.4207343020134227</v>
      </c>
      <c r="U14">
        <v>57.159545817106078</v>
      </c>
      <c r="V14">
        <v>8.8199648430493269</v>
      </c>
      <c r="W14">
        <v>18.780858311022701</v>
      </c>
      <c r="X14">
        <v>62.841658577659352</v>
      </c>
      <c r="Y14">
        <v>0</v>
      </c>
      <c r="Z14">
        <v>2.7632968654545449</v>
      </c>
      <c r="AA14">
        <v>17.863332473417724</v>
      </c>
      <c r="AB14">
        <v>20.872783690709326</v>
      </c>
      <c r="AC14">
        <v>14.967318805447405</v>
      </c>
      <c r="AD14">
        <v>9.3499649107602991</v>
      </c>
      <c r="AE14">
        <v>25.425431525090303</v>
      </c>
      <c r="AF14">
        <v>0</v>
      </c>
      <c r="AG14">
        <v>30.433566360758103</v>
      </c>
      <c r="AH14">
        <v>66.948016751610396</v>
      </c>
      <c r="AI14">
        <v>0</v>
      </c>
      <c r="AJ14">
        <v>0</v>
      </c>
      <c r="AK14">
        <v>28.816307072340429</v>
      </c>
      <c r="AL14">
        <v>60.225970618416511</v>
      </c>
      <c r="AM14">
        <v>0</v>
      </c>
      <c r="AN14">
        <v>6.3872114431780688E-2</v>
      </c>
      <c r="AO14">
        <v>0</v>
      </c>
      <c r="AP14">
        <v>0.48856730182270086</v>
      </c>
      <c r="AQ14">
        <v>0</v>
      </c>
      <c r="AR14">
        <v>14.504280485688398</v>
      </c>
      <c r="AS14">
        <v>16.271035637475553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3.6790372571428569</v>
      </c>
      <c r="AZ14">
        <v>4.0896604614525138</v>
      </c>
      <c r="BA14">
        <v>2.6601469638554218</v>
      </c>
      <c r="BB14">
        <v>2.4600095164410059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1240.4219290318301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494.2815002298733</v>
      </c>
      <c r="L15">
        <v>17.45956170681081</v>
      </c>
      <c r="M15">
        <v>63.859508349599572</v>
      </c>
      <c r="N15">
        <v>52.911879030247484</v>
      </c>
      <c r="O15">
        <v>73.963955412969284</v>
      </c>
      <c r="P15">
        <v>27.621110175311941</v>
      </c>
      <c r="Q15">
        <v>4.8135213079743355</v>
      </c>
      <c r="R15">
        <v>19.120177388414493</v>
      </c>
      <c r="S15">
        <v>11.755086629685156</v>
      </c>
      <c r="T15">
        <v>1.4207343020134227</v>
      </c>
      <c r="U15">
        <v>57.159545817106078</v>
      </c>
      <c r="V15">
        <v>8.8199648430493269</v>
      </c>
      <c r="W15">
        <v>18.780858311022701</v>
      </c>
      <c r="X15">
        <v>62.841658577659352</v>
      </c>
      <c r="Y15">
        <v>0</v>
      </c>
      <c r="Z15">
        <v>2.7632968654545449</v>
      </c>
      <c r="AA15">
        <v>17.863332473417724</v>
      </c>
      <c r="AB15">
        <v>20.872783690709326</v>
      </c>
      <c r="AC15">
        <v>14.967318805447405</v>
      </c>
      <c r="AD15">
        <v>9.3499649107602991</v>
      </c>
      <c r="AE15">
        <v>25.425431525090303</v>
      </c>
      <c r="AF15">
        <v>0</v>
      </c>
      <c r="AG15">
        <v>30.433566360758103</v>
      </c>
      <c r="AH15">
        <v>66.948016751610396</v>
      </c>
      <c r="AI15">
        <v>0</v>
      </c>
      <c r="AJ15">
        <v>0</v>
      </c>
      <c r="AK15">
        <v>28.816307072340429</v>
      </c>
      <c r="AL15">
        <v>57.716554740791736</v>
      </c>
      <c r="AM15">
        <v>0</v>
      </c>
      <c r="AN15">
        <v>6.3872114431780688E-2</v>
      </c>
      <c r="AO15">
        <v>0</v>
      </c>
      <c r="AP15">
        <v>1.0314200057995029</v>
      </c>
      <c r="AQ15">
        <v>0</v>
      </c>
      <c r="AR15">
        <v>14.504280485688398</v>
      </c>
      <c r="AS15">
        <v>16.271035637475553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3.6790372571428569</v>
      </c>
      <c r="AZ15">
        <v>4.0896604614525138</v>
      </c>
      <c r="BA15">
        <v>2.6601469638554218</v>
      </c>
      <c r="BB15">
        <v>2.4600095164410059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1234.7250977204044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494.2815002298733</v>
      </c>
      <c r="L16">
        <v>17.45</v>
      </c>
      <c r="M16">
        <v>63.859508349599572</v>
      </c>
      <c r="N16">
        <v>52.911879030247484</v>
      </c>
      <c r="O16">
        <v>73.963955412969284</v>
      </c>
      <c r="P16">
        <v>27.621110175311941</v>
      </c>
      <c r="Q16">
        <v>4.8135213079743355</v>
      </c>
      <c r="R16">
        <v>19.120177388414493</v>
      </c>
      <c r="S16">
        <v>11.755086629685156</v>
      </c>
      <c r="T16">
        <v>1.4207343020134227</v>
      </c>
      <c r="U16">
        <v>57.159545817106078</v>
      </c>
      <c r="V16">
        <v>8.8199648430493269</v>
      </c>
      <c r="W16">
        <v>18.780858311022701</v>
      </c>
      <c r="X16">
        <v>62.841658577659352</v>
      </c>
      <c r="Y16">
        <v>0</v>
      </c>
      <c r="Z16">
        <v>2.7632968654545449</v>
      </c>
      <c r="AA16">
        <v>17.863332473417724</v>
      </c>
      <c r="AB16">
        <v>20.872783690709326</v>
      </c>
      <c r="AC16">
        <v>14.967318805447405</v>
      </c>
      <c r="AD16">
        <v>9.3499649107602991</v>
      </c>
      <c r="AE16">
        <v>25.425431525090303</v>
      </c>
      <c r="AF16">
        <v>0</v>
      </c>
      <c r="AG16">
        <v>30.433566360758103</v>
      </c>
      <c r="AH16">
        <v>66.948016751610396</v>
      </c>
      <c r="AI16">
        <v>0</v>
      </c>
      <c r="AJ16">
        <v>0</v>
      </c>
      <c r="AK16">
        <v>28.816307072340429</v>
      </c>
      <c r="AL16">
        <v>57.716554740791736</v>
      </c>
      <c r="AM16">
        <v>0</v>
      </c>
      <c r="AN16">
        <v>6.3872114431780688E-2</v>
      </c>
      <c r="AO16">
        <v>0</v>
      </c>
      <c r="AP16">
        <v>1.0314200057995029</v>
      </c>
      <c r="AQ16">
        <v>0</v>
      </c>
      <c r="AR16">
        <v>14.504280485688398</v>
      </c>
      <c r="AS16">
        <v>16.271035637475553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3.6790372571428569</v>
      </c>
      <c r="AZ16">
        <v>4.0896604614525138</v>
      </c>
      <c r="BA16">
        <v>2.6601469638554218</v>
      </c>
      <c r="BB16">
        <v>2.4600095164410059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1234.7155360135935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494.2815002298733</v>
      </c>
      <c r="L17">
        <v>17.45</v>
      </c>
      <c r="M17">
        <v>63.859508349599572</v>
      </c>
      <c r="N17">
        <v>52.911879030247484</v>
      </c>
      <c r="O17">
        <v>73.963955412969284</v>
      </c>
      <c r="P17">
        <v>27.621110175311941</v>
      </c>
      <c r="Q17">
        <v>4.8135213079743355</v>
      </c>
      <c r="R17">
        <v>19.120177388414493</v>
      </c>
      <c r="S17">
        <v>11.755086629685156</v>
      </c>
      <c r="T17">
        <v>1.4207343020134227</v>
      </c>
      <c r="U17">
        <v>57.159545817106078</v>
      </c>
      <c r="V17">
        <v>8.8199648430493269</v>
      </c>
      <c r="W17">
        <v>18.780858311022701</v>
      </c>
      <c r="X17">
        <v>62.841658577659352</v>
      </c>
      <c r="Y17">
        <v>0</v>
      </c>
      <c r="Z17">
        <v>5.5265937309090898</v>
      </c>
      <c r="AA17">
        <v>17.863332473417724</v>
      </c>
      <c r="AB17">
        <v>20.872783690709326</v>
      </c>
      <c r="AC17">
        <v>14.967318805447405</v>
      </c>
      <c r="AD17">
        <v>9.3499649107602991</v>
      </c>
      <c r="AE17">
        <v>25.425431525090303</v>
      </c>
      <c r="AF17">
        <v>0</v>
      </c>
      <c r="AG17">
        <v>30.433566360758103</v>
      </c>
      <c r="AH17">
        <v>66.948016751610396</v>
      </c>
      <c r="AI17">
        <v>1.8356990100858326</v>
      </c>
      <c r="AJ17">
        <v>0</v>
      </c>
      <c r="AK17">
        <v>28.816307072340429</v>
      </c>
      <c r="AL17">
        <v>57.139389581325297</v>
      </c>
      <c r="AM17">
        <v>0</v>
      </c>
      <c r="AN17">
        <v>6.3872114431780688E-2</v>
      </c>
      <c r="AO17">
        <v>0</v>
      </c>
      <c r="AP17">
        <v>1.0314200057995029</v>
      </c>
      <c r="AQ17">
        <v>0</v>
      </c>
      <c r="AR17">
        <v>14.504280485688398</v>
      </c>
      <c r="AS17">
        <v>16.271035637475553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3.6790372571428569</v>
      </c>
      <c r="AZ17">
        <v>4.0896604614525138</v>
      </c>
      <c r="BA17">
        <v>2.6601469638554218</v>
      </c>
      <c r="BB17">
        <v>2.4600095164410059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1238.7373667296674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494.29318297475049</v>
      </c>
      <c r="L18">
        <v>17.45960629590876</v>
      </c>
      <c r="M18">
        <v>63.859508349599572</v>
      </c>
      <c r="N18">
        <v>52.911879030247484</v>
      </c>
      <c r="O18">
        <v>73.963955412969284</v>
      </c>
      <c r="P18">
        <v>27.621110175311941</v>
      </c>
      <c r="Q18">
        <v>4.8135213079743355</v>
      </c>
      <c r="R18">
        <v>19.120177388414493</v>
      </c>
      <c r="S18">
        <v>11.755086629685156</v>
      </c>
      <c r="T18">
        <v>1.4207343020134227</v>
      </c>
      <c r="U18">
        <v>57.159545817106078</v>
      </c>
      <c r="V18">
        <v>8.8199648430493269</v>
      </c>
      <c r="W18">
        <v>18.780858311022701</v>
      </c>
      <c r="X18">
        <v>62.841658577659352</v>
      </c>
      <c r="Y18">
        <v>0</v>
      </c>
      <c r="Z18">
        <v>5.5265937309090898</v>
      </c>
      <c r="AA18">
        <v>17.863332473417724</v>
      </c>
      <c r="AB18">
        <v>20.872783690709326</v>
      </c>
      <c r="AC18">
        <v>14.967318805447405</v>
      </c>
      <c r="AD18">
        <v>9.3499649107602991</v>
      </c>
      <c r="AE18">
        <v>25.425431525090303</v>
      </c>
      <c r="AF18">
        <v>0</v>
      </c>
      <c r="AG18">
        <v>30.433566360758103</v>
      </c>
      <c r="AH18">
        <v>66.948016751610396</v>
      </c>
      <c r="AI18">
        <v>7.2116749687614377</v>
      </c>
      <c r="AJ18">
        <v>0</v>
      </c>
      <c r="AK18">
        <v>28.816307072340429</v>
      </c>
      <c r="AL18">
        <v>57.139389581325297</v>
      </c>
      <c r="AM18">
        <v>0</v>
      </c>
      <c r="AN18">
        <v>6.3872114431780688E-2</v>
      </c>
      <c r="AO18">
        <v>0</v>
      </c>
      <c r="AP18">
        <v>1.0314200057995029</v>
      </c>
      <c r="AQ18">
        <v>0</v>
      </c>
      <c r="AR18">
        <v>14.504280485688398</v>
      </c>
      <c r="AS18">
        <v>16.271035637475553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3.6790372571428569</v>
      </c>
      <c r="AZ18">
        <v>4.0896604614525138</v>
      </c>
      <c r="BA18">
        <v>2.6601469638554218</v>
      </c>
      <c r="BB18">
        <v>2.4600095164410059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1244.1346317291291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414.90140461322136</v>
      </c>
      <c r="L19">
        <v>9.9197434137911191</v>
      </c>
      <c r="M19">
        <v>63.859508349599572</v>
      </c>
      <c r="N19">
        <v>52.911879030247484</v>
      </c>
      <c r="O19">
        <v>73.963955412969284</v>
      </c>
      <c r="P19">
        <v>27.615275176438267</v>
      </c>
      <c r="Q19">
        <v>4.8135213079743355</v>
      </c>
      <c r="R19">
        <v>19.120177388414493</v>
      </c>
      <c r="S19">
        <v>11.755086629685156</v>
      </c>
      <c r="T19">
        <v>1.4207343020134227</v>
      </c>
      <c r="U19">
        <v>57.159545817106078</v>
      </c>
      <c r="V19">
        <v>8.8199648430493269</v>
      </c>
      <c r="W19">
        <v>18.780858311022701</v>
      </c>
      <c r="X19">
        <v>62.841658577659352</v>
      </c>
      <c r="Y19">
        <v>0</v>
      </c>
      <c r="Z19">
        <v>5.5265937309090898</v>
      </c>
      <c r="AA19">
        <v>17.863332473417724</v>
      </c>
      <c r="AB19">
        <v>20.872783690709326</v>
      </c>
      <c r="AC19">
        <v>14.967318805447405</v>
      </c>
      <c r="AD19">
        <v>9.3499649107602991</v>
      </c>
      <c r="AE19">
        <v>25.425431525090303</v>
      </c>
      <c r="AF19">
        <v>0</v>
      </c>
      <c r="AG19">
        <v>30.433566360758103</v>
      </c>
      <c r="AH19">
        <v>66.948016751610396</v>
      </c>
      <c r="AI19">
        <v>7.2116749687614377</v>
      </c>
      <c r="AJ19">
        <v>0</v>
      </c>
      <c r="AK19">
        <v>28.816307072340429</v>
      </c>
      <c r="AL19">
        <v>57.139389581325297</v>
      </c>
      <c r="AM19">
        <v>0</v>
      </c>
      <c r="AN19">
        <v>6.3872114431780688E-2</v>
      </c>
      <c r="AO19">
        <v>0</v>
      </c>
      <c r="AP19">
        <v>1.0314200057995029</v>
      </c>
      <c r="AQ19">
        <v>0</v>
      </c>
      <c r="AR19">
        <v>14.504280485688398</v>
      </c>
      <c r="AS19">
        <v>16.271035637475553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3.6790372571428569</v>
      </c>
      <c r="AZ19">
        <v>4.0896604614525138</v>
      </c>
      <c r="BA19">
        <v>2.6601469638554218</v>
      </c>
      <c r="BB19">
        <v>2.4600095164410059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1157.1971554866086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397.00134401409701</v>
      </c>
      <c r="L20">
        <v>9.6496601852038761</v>
      </c>
      <c r="M20">
        <v>63.859508349599572</v>
      </c>
      <c r="N20">
        <v>52.911879030247484</v>
      </c>
      <c r="O20">
        <v>73.963955412969284</v>
      </c>
      <c r="P20">
        <v>27.615275176438267</v>
      </c>
      <c r="Q20">
        <v>4.8135213079743355</v>
      </c>
      <c r="R20">
        <v>19.120177388414493</v>
      </c>
      <c r="S20">
        <v>11.755086629685156</v>
      </c>
      <c r="T20">
        <v>1.4207343020134227</v>
      </c>
      <c r="U20">
        <v>57.159545817106078</v>
      </c>
      <c r="V20">
        <v>8.8199648430493269</v>
      </c>
      <c r="W20">
        <v>18.780858311022701</v>
      </c>
      <c r="X20">
        <v>62.841658577659352</v>
      </c>
      <c r="Y20">
        <v>0</v>
      </c>
      <c r="Z20">
        <v>5.5265937309090898</v>
      </c>
      <c r="AA20">
        <v>16.037892413924052</v>
      </c>
      <c r="AB20">
        <v>20.872783690709326</v>
      </c>
      <c r="AC20">
        <v>14.967318805447405</v>
      </c>
      <c r="AD20">
        <v>9.3499649107602991</v>
      </c>
      <c r="AE20">
        <v>25.425431525090303</v>
      </c>
      <c r="AF20">
        <v>0</v>
      </c>
      <c r="AG20">
        <v>30.433566360758103</v>
      </c>
      <c r="AH20">
        <v>66.948016751610396</v>
      </c>
      <c r="AI20">
        <v>7.2116749687614377</v>
      </c>
      <c r="AJ20">
        <v>0</v>
      </c>
      <c r="AK20">
        <v>28.816307072340429</v>
      </c>
      <c r="AL20">
        <v>57.139389581325297</v>
      </c>
      <c r="AM20">
        <v>0</v>
      </c>
      <c r="AN20">
        <v>6.3872114431780688E-2</v>
      </c>
      <c r="AO20">
        <v>0</v>
      </c>
      <c r="AP20">
        <v>1.0314200057995029</v>
      </c>
      <c r="AQ20">
        <v>0</v>
      </c>
      <c r="AR20">
        <v>14.504280485688398</v>
      </c>
      <c r="AS20">
        <v>16.271035637475553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3.6790372571428569</v>
      </c>
      <c r="AZ20">
        <v>4.0896604614525138</v>
      </c>
      <c r="BA20">
        <v>2.6601469638554218</v>
      </c>
      <c r="BB20">
        <v>2.4600095164410059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1137.2015715994035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414.90981654416419</v>
      </c>
      <c r="L21">
        <v>9.6496601852038761</v>
      </c>
      <c r="M21">
        <v>63.859508349599572</v>
      </c>
      <c r="N21">
        <v>52.911879030247484</v>
      </c>
      <c r="O21">
        <v>73.963955412969284</v>
      </c>
      <c r="P21">
        <v>27.615275176438267</v>
      </c>
      <c r="Q21">
        <v>4.8135213079743355</v>
      </c>
      <c r="R21">
        <v>19.120177388414493</v>
      </c>
      <c r="S21">
        <v>11.755086629685156</v>
      </c>
      <c r="T21">
        <v>1.4207343020134227</v>
      </c>
      <c r="U21">
        <v>57.159545817106078</v>
      </c>
      <c r="V21">
        <v>8.8199648430493269</v>
      </c>
      <c r="W21">
        <v>18.780858311022701</v>
      </c>
      <c r="X21">
        <v>62.841658577659352</v>
      </c>
      <c r="Y21">
        <v>0</v>
      </c>
      <c r="Z21">
        <v>5.5265937309090898</v>
      </c>
      <c r="AA21">
        <v>11.90888846202532</v>
      </c>
      <c r="AB21">
        <v>20.872783690709326</v>
      </c>
      <c r="AC21">
        <v>14.967318805447405</v>
      </c>
      <c r="AD21">
        <v>9.3499649107602991</v>
      </c>
      <c r="AE21">
        <v>25.425431525090303</v>
      </c>
      <c r="AF21">
        <v>0</v>
      </c>
      <c r="AG21">
        <v>30.433566360758103</v>
      </c>
      <c r="AH21">
        <v>66.948016751610396</v>
      </c>
      <c r="AI21">
        <v>1.3112138331050767</v>
      </c>
      <c r="AJ21">
        <v>0</v>
      </c>
      <c r="AK21">
        <v>28.816307072340429</v>
      </c>
      <c r="AL21">
        <v>57.139389581325297</v>
      </c>
      <c r="AM21">
        <v>0</v>
      </c>
      <c r="AN21">
        <v>6.3872114431780688E-2</v>
      </c>
      <c r="AO21">
        <v>0</v>
      </c>
      <c r="AP21">
        <v>1.0314200057995029</v>
      </c>
      <c r="AQ21">
        <v>0</v>
      </c>
      <c r="AR21">
        <v>14.504280485688398</v>
      </c>
      <c r="AS21">
        <v>16.271035637475553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3.6790372571428569</v>
      </c>
      <c r="AZ21">
        <v>4.0896604614525138</v>
      </c>
      <c r="BA21">
        <v>2.6601469638554218</v>
      </c>
      <c r="BB21">
        <v>2.4600095164410059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1145.0805790419154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414.90981654416419</v>
      </c>
      <c r="L22">
        <v>9.6496601852038761</v>
      </c>
      <c r="M22">
        <v>63.859508349599572</v>
      </c>
      <c r="N22">
        <v>52.911879030247484</v>
      </c>
      <c r="O22">
        <v>73.963955412969284</v>
      </c>
      <c r="P22">
        <v>27.615275176438267</v>
      </c>
      <c r="Q22">
        <v>4.8135213079743355</v>
      </c>
      <c r="R22">
        <v>19.120177388414493</v>
      </c>
      <c r="S22">
        <v>11.755086629685156</v>
      </c>
      <c r="T22">
        <v>1.4207343020134227</v>
      </c>
      <c r="U22">
        <v>57.159545817106078</v>
      </c>
      <c r="V22">
        <v>8.8199648430493269</v>
      </c>
      <c r="W22">
        <v>18.780858311022701</v>
      </c>
      <c r="X22">
        <v>62.841658577659352</v>
      </c>
      <c r="Y22">
        <v>0</v>
      </c>
      <c r="Z22">
        <v>5.5265937309090898</v>
      </c>
      <c r="AA22">
        <v>11.90888846202532</v>
      </c>
      <c r="AB22">
        <v>20.872783690709326</v>
      </c>
      <c r="AC22">
        <v>14.967318805447405</v>
      </c>
      <c r="AD22">
        <v>9.3499649107602991</v>
      </c>
      <c r="AE22">
        <v>25.425431525090303</v>
      </c>
      <c r="AF22">
        <v>0</v>
      </c>
      <c r="AG22">
        <v>30.433566360758103</v>
      </c>
      <c r="AH22">
        <v>66.948016751610396</v>
      </c>
      <c r="AI22">
        <v>1.3112138331050767</v>
      </c>
      <c r="AJ22">
        <v>0</v>
      </c>
      <c r="AK22">
        <v>28.816307072340429</v>
      </c>
      <c r="AL22">
        <v>57.139389581325297</v>
      </c>
      <c r="AM22">
        <v>0</v>
      </c>
      <c r="AN22">
        <v>6.3872114431780688E-2</v>
      </c>
      <c r="AO22">
        <v>0</v>
      </c>
      <c r="AP22">
        <v>1.0314200057995029</v>
      </c>
      <c r="AQ22">
        <v>0</v>
      </c>
      <c r="AR22">
        <v>14.504280485688398</v>
      </c>
      <c r="AS22">
        <v>16.271035637475553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3.6790372571428569</v>
      </c>
      <c r="AZ22">
        <v>4.0896604614525138</v>
      </c>
      <c r="BA22">
        <v>2.6601469638554218</v>
      </c>
      <c r="BB22">
        <v>2.4600095164410059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1145.0805790419154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414.90981654416419</v>
      </c>
      <c r="L23">
        <v>9.6496601852038761</v>
      </c>
      <c r="M23">
        <v>63.859508349599572</v>
      </c>
      <c r="N23">
        <v>52.911879030247484</v>
      </c>
      <c r="O23">
        <v>73.963955412969284</v>
      </c>
      <c r="P23">
        <v>27.615275176438267</v>
      </c>
      <c r="Q23">
        <v>4.8135213079743355</v>
      </c>
      <c r="R23">
        <v>19.120177388414493</v>
      </c>
      <c r="S23">
        <v>11.755086629685156</v>
      </c>
      <c r="T23">
        <v>1.4207343020134227</v>
      </c>
      <c r="U23">
        <v>57.159545817106078</v>
      </c>
      <c r="V23">
        <v>8.8199648430493269</v>
      </c>
      <c r="W23">
        <v>18.780858311022701</v>
      </c>
      <c r="X23">
        <v>62.841658577659352</v>
      </c>
      <c r="Y23">
        <v>0</v>
      </c>
      <c r="Z23">
        <v>5.5265937309090898</v>
      </c>
      <c r="AA23">
        <v>11.90888846202532</v>
      </c>
      <c r="AB23">
        <v>20.872783690709326</v>
      </c>
      <c r="AC23">
        <v>14.967318805447405</v>
      </c>
      <c r="AD23">
        <v>9.3499649107602991</v>
      </c>
      <c r="AE23">
        <v>25.425431525090303</v>
      </c>
      <c r="AF23">
        <v>0</v>
      </c>
      <c r="AG23">
        <v>30.433566360758103</v>
      </c>
      <c r="AH23">
        <v>66.948016751610396</v>
      </c>
      <c r="AI23">
        <v>1.3112138331050767</v>
      </c>
      <c r="AJ23">
        <v>0</v>
      </c>
      <c r="AK23">
        <v>28.816307072340429</v>
      </c>
      <c r="AL23">
        <v>57.139389581325297</v>
      </c>
      <c r="AM23">
        <v>0</v>
      </c>
      <c r="AN23">
        <v>6.3872114431780688E-2</v>
      </c>
      <c r="AO23">
        <v>0</v>
      </c>
      <c r="AP23">
        <v>1.0314200057995029</v>
      </c>
      <c r="AQ23">
        <v>0</v>
      </c>
      <c r="AR23">
        <v>14.504280485688398</v>
      </c>
      <c r="AS23">
        <v>16.271035637475553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3.6790372571428569</v>
      </c>
      <c r="AZ23">
        <v>4.0896604614525138</v>
      </c>
      <c r="BA23">
        <v>2.6601469638554218</v>
      </c>
      <c r="BB23">
        <v>2.4600095164410059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1145.0805790419154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397.54108784687958</v>
      </c>
      <c r="L24">
        <v>9.9197434137911191</v>
      </c>
      <c r="M24">
        <v>63.859508349599572</v>
      </c>
      <c r="N24">
        <v>52.911879030247484</v>
      </c>
      <c r="O24">
        <v>73.963955412969284</v>
      </c>
      <c r="P24">
        <v>27.615275176438267</v>
      </c>
      <c r="Q24">
        <v>4.8135213079743355</v>
      </c>
      <c r="R24">
        <v>19.120177388414493</v>
      </c>
      <c r="S24">
        <v>11.755086629685156</v>
      </c>
      <c r="T24">
        <v>1.4207343020134227</v>
      </c>
      <c r="U24">
        <v>57.159545817106078</v>
      </c>
      <c r="V24">
        <v>8.8199648430493269</v>
      </c>
      <c r="W24">
        <v>18.780858311022701</v>
      </c>
      <c r="X24">
        <v>62.841658577659352</v>
      </c>
      <c r="Y24">
        <v>0</v>
      </c>
      <c r="Z24">
        <v>5.5265937309090898</v>
      </c>
      <c r="AA24">
        <v>11.90888846202532</v>
      </c>
      <c r="AB24">
        <v>20.872783690709326</v>
      </c>
      <c r="AC24">
        <v>14.967318805447405</v>
      </c>
      <c r="AD24">
        <v>9.3499649107602991</v>
      </c>
      <c r="AE24">
        <v>25.425431525090303</v>
      </c>
      <c r="AF24">
        <v>0</v>
      </c>
      <c r="AG24">
        <v>30.433566360758103</v>
      </c>
      <c r="AH24">
        <v>66.948016751610396</v>
      </c>
      <c r="AI24">
        <v>2.6224272208835595</v>
      </c>
      <c r="AJ24">
        <v>0</v>
      </c>
      <c r="AK24">
        <v>28.816307072340429</v>
      </c>
      <c r="AL24">
        <v>57.139389581325297</v>
      </c>
      <c r="AM24">
        <v>0</v>
      </c>
      <c r="AN24">
        <v>6.3872114431780688E-2</v>
      </c>
      <c r="AO24">
        <v>0</v>
      </c>
      <c r="AP24">
        <v>1.0314200057995029</v>
      </c>
      <c r="AQ24">
        <v>0</v>
      </c>
      <c r="AR24">
        <v>14.504280485688398</v>
      </c>
      <c r="AS24">
        <v>16.271035637475553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3.6790372571428569</v>
      </c>
      <c r="AZ24">
        <v>4.0896604614525138</v>
      </c>
      <c r="BA24">
        <v>2.6601469638554218</v>
      </c>
      <c r="BB24">
        <v>2.4600095164410059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1129.2931469609964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381.13877680424503</v>
      </c>
      <c r="L25">
        <v>9.9197434137911191</v>
      </c>
      <c r="M25">
        <v>63.859508349599572</v>
      </c>
      <c r="N25">
        <v>52.911879030247484</v>
      </c>
      <c r="O25">
        <v>73.963955412969284</v>
      </c>
      <c r="P25">
        <v>27.615275176438267</v>
      </c>
      <c r="Q25">
        <v>4.8135213079743355</v>
      </c>
      <c r="R25">
        <v>19.120177388414493</v>
      </c>
      <c r="S25">
        <v>11.755086629685156</v>
      </c>
      <c r="T25">
        <v>1.4207343020134227</v>
      </c>
      <c r="U25">
        <v>57.159545817106078</v>
      </c>
      <c r="V25">
        <v>8.8199648430493269</v>
      </c>
      <c r="W25">
        <v>18.780858311022701</v>
      </c>
      <c r="X25">
        <v>62.841658577659352</v>
      </c>
      <c r="Y25">
        <v>0</v>
      </c>
      <c r="Z25">
        <v>5.5265937309090898</v>
      </c>
      <c r="AA25">
        <v>11.90888846202532</v>
      </c>
      <c r="AB25">
        <v>20.872783690709326</v>
      </c>
      <c r="AC25">
        <v>14.967318805447405</v>
      </c>
      <c r="AD25">
        <v>9.3499649107602991</v>
      </c>
      <c r="AE25">
        <v>25.425431525090303</v>
      </c>
      <c r="AF25">
        <v>0</v>
      </c>
      <c r="AG25">
        <v>30.433566360758103</v>
      </c>
      <c r="AH25">
        <v>66.948016751610396</v>
      </c>
      <c r="AI25">
        <v>3.9336410539886359</v>
      </c>
      <c r="AJ25">
        <v>0</v>
      </c>
      <c r="AK25">
        <v>28.816307072340429</v>
      </c>
      <c r="AL25">
        <v>57.139389581325297</v>
      </c>
      <c r="AM25">
        <v>0</v>
      </c>
      <c r="AN25">
        <v>6.3872114431780688E-2</v>
      </c>
      <c r="AO25">
        <v>0</v>
      </c>
      <c r="AP25">
        <v>1.0314200057995029</v>
      </c>
      <c r="AQ25">
        <v>0</v>
      </c>
      <c r="AR25">
        <v>14.504280485688398</v>
      </c>
      <c r="AS25">
        <v>16.271035637475553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3.6790372571428569</v>
      </c>
      <c r="AZ25">
        <v>4.0896604614525138</v>
      </c>
      <c r="BA25">
        <v>2.6601469638554218</v>
      </c>
      <c r="BB25">
        <v>2.4600095164410059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1114.202049751467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318.4198311832078</v>
      </c>
      <c r="L26">
        <v>9.9197434137911191</v>
      </c>
      <c r="M26">
        <v>63.859508349599572</v>
      </c>
      <c r="N26">
        <v>52.911879030247484</v>
      </c>
      <c r="O26">
        <v>73.963955412969284</v>
      </c>
      <c r="P26">
        <v>27.615275176438267</v>
      </c>
      <c r="Q26">
        <v>4.8135213079743355</v>
      </c>
      <c r="R26">
        <v>19.120177388414493</v>
      </c>
      <c r="S26">
        <v>11.755086629685156</v>
      </c>
      <c r="T26">
        <v>1.4207343020134227</v>
      </c>
      <c r="U26">
        <v>57.159545817106078</v>
      </c>
      <c r="V26">
        <v>8.8199648430493269</v>
      </c>
      <c r="W26">
        <v>18.780858311022701</v>
      </c>
      <c r="X26">
        <v>62.841658577659352</v>
      </c>
      <c r="Y26">
        <v>0</v>
      </c>
      <c r="Z26">
        <v>5.5265937309090898</v>
      </c>
      <c r="AA26">
        <v>5.9544440113924066</v>
      </c>
      <c r="AB26">
        <v>20.872783690709326</v>
      </c>
      <c r="AC26">
        <v>14.967318805447405</v>
      </c>
      <c r="AD26">
        <v>9.3499649107602991</v>
      </c>
      <c r="AE26">
        <v>25.425431525090303</v>
      </c>
      <c r="AF26">
        <v>0</v>
      </c>
      <c r="AG26">
        <v>30.433566360758103</v>
      </c>
      <c r="AH26">
        <v>66.948016751610396</v>
      </c>
      <c r="AI26">
        <v>25.568665960272948</v>
      </c>
      <c r="AJ26">
        <v>0</v>
      </c>
      <c r="AK26">
        <v>28.816307072340429</v>
      </c>
      <c r="AL26">
        <v>57.139389581325297</v>
      </c>
      <c r="AM26">
        <v>0</v>
      </c>
      <c r="AN26">
        <v>6.3872114431780688E-2</v>
      </c>
      <c r="AO26">
        <v>0</v>
      </c>
      <c r="AP26">
        <v>1.0314200057995029</v>
      </c>
      <c r="AQ26">
        <v>0</v>
      </c>
      <c r="AR26">
        <v>14.504280485688398</v>
      </c>
      <c r="AS26">
        <v>16.271035637475553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3.6790372571428569</v>
      </c>
      <c r="AZ26">
        <v>4.0896604614525138</v>
      </c>
      <c r="BA26">
        <v>2.6601469638554218</v>
      </c>
      <c r="BB26">
        <v>2.4600095164410059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1067.1636845860812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357.01709595081678</v>
      </c>
      <c r="L27">
        <v>9.9197434137911191</v>
      </c>
      <c r="M27">
        <v>63.859508349599572</v>
      </c>
      <c r="N27">
        <v>52.911879030247484</v>
      </c>
      <c r="O27">
        <v>73.963955412969284</v>
      </c>
      <c r="P27">
        <v>27.615275176438267</v>
      </c>
      <c r="Q27">
        <v>4.8135213079743355</v>
      </c>
      <c r="R27">
        <v>19.120177388414493</v>
      </c>
      <c r="S27">
        <v>11.755086629685156</v>
      </c>
      <c r="T27">
        <v>1.4207343020134227</v>
      </c>
      <c r="U27">
        <v>57.159545817106078</v>
      </c>
      <c r="V27">
        <v>8.8199648430493269</v>
      </c>
      <c r="W27">
        <v>18.780858311022701</v>
      </c>
      <c r="X27">
        <v>62.841658577659352</v>
      </c>
      <c r="Y27">
        <v>0</v>
      </c>
      <c r="Z27">
        <v>5.5265937309090898</v>
      </c>
      <c r="AA27">
        <v>5.9544440113924066</v>
      </c>
      <c r="AB27">
        <v>20.872783690709326</v>
      </c>
      <c r="AC27">
        <v>14.967318805447405</v>
      </c>
      <c r="AD27">
        <v>9.3499649107602991</v>
      </c>
      <c r="AE27">
        <v>25.425431525090303</v>
      </c>
      <c r="AF27">
        <v>0</v>
      </c>
      <c r="AG27">
        <v>30.433566360758103</v>
      </c>
      <c r="AH27">
        <v>66.948016751610396</v>
      </c>
      <c r="AI27">
        <v>25.568665960272948</v>
      </c>
      <c r="AJ27">
        <v>0</v>
      </c>
      <c r="AK27">
        <v>28.816307072340429</v>
      </c>
      <c r="AL27">
        <v>57.139389581325297</v>
      </c>
      <c r="AM27">
        <v>0</v>
      </c>
      <c r="AN27">
        <v>6.3872114431780688E-2</v>
      </c>
      <c r="AO27">
        <v>0</v>
      </c>
      <c r="AP27">
        <v>1.0314200057995029</v>
      </c>
      <c r="AQ27">
        <v>0</v>
      </c>
      <c r="AR27">
        <v>14.504280485688398</v>
      </c>
      <c r="AS27">
        <v>16.271035637475553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3.6790372571428569</v>
      </c>
      <c r="AZ27">
        <v>4.0896604614525138</v>
      </c>
      <c r="BA27">
        <v>2.6601469638554218</v>
      </c>
      <c r="BB27">
        <v>2.4600095164410059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1105.7609493536902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303.94754076559718</v>
      </c>
      <c r="L28">
        <v>9.9197434137911191</v>
      </c>
      <c r="M28">
        <v>63.859508349599572</v>
      </c>
      <c r="N28">
        <v>52.911879030247484</v>
      </c>
      <c r="O28">
        <v>73.963955412969284</v>
      </c>
      <c r="P28">
        <v>27.615275176438267</v>
      </c>
      <c r="Q28">
        <v>4.8619942758620693</v>
      </c>
      <c r="R28">
        <v>19.120177388414493</v>
      </c>
      <c r="S28">
        <v>11.755086629685156</v>
      </c>
      <c r="T28">
        <v>1.4207343020134227</v>
      </c>
      <c r="U28">
        <v>57.159545817106078</v>
      </c>
      <c r="V28">
        <v>8.8199648430493269</v>
      </c>
      <c r="W28">
        <v>18.780858311022701</v>
      </c>
      <c r="X28">
        <v>62.841658577659352</v>
      </c>
      <c r="Y28">
        <v>0</v>
      </c>
      <c r="Z28">
        <v>5.5265937309090898</v>
      </c>
      <c r="AA28">
        <v>5.9544440113924066</v>
      </c>
      <c r="AB28">
        <v>20.872783690709326</v>
      </c>
      <c r="AC28">
        <v>14.967318805447405</v>
      </c>
      <c r="AD28">
        <v>9.3499649107602991</v>
      </c>
      <c r="AE28">
        <v>25.425431525090303</v>
      </c>
      <c r="AF28">
        <v>0</v>
      </c>
      <c r="AG28">
        <v>30.433566360758103</v>
      </c>
      <c r="AH28">
        <v>66.948016751610396</v>
      </c>
      <c r="AI28">
        <v>25.568665960272948</v>
      </c>
      <c r="AJ28">
        <v>0</v>
      </c>
      <c r="AK28">
        <v>28.816307072340429</v>
      </c>
      <c r="AL28">
        <v>57.139389581325297</v>
      </c>
      <c r="AM28">
        <v>0</v>
      </c>
      <c r="AN28">
        <v>6.3872114431780688E-2</v>
      </c>
      <c r="AO28">
        <v>0</v>
      </c>
      <c r="AP28">
        <v>1.0314200057995029</v>
      </c>
      <c r="AQ28">
        <v>0</v>
      </c>
      <c r="AR28">
        <v>14.504280485688398</v>
      </c>
      <c r="AS28">
        <v>16.271035637475553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3.6790372571428569</v>
      </c>
      <c r="AZ28">
        <v>4.0896604614525138</v>
      </c>
      <c r="BA28">
        <v>2.6601469638554218</v>
      </c>
      <c r="BB28">
        <v>2.4600095164410059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1052.7398671363583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272.10281949296353</v>
      </c>
      <c r="L29">
        <v>9.6497692123724494</v>
      </c>
      <c r="M29">
        <v>63.859508349599572</v>
      </c>
      <c r="N29">
        <v>52.911879030247484</v>
      </c>
      <c r="O29">
        <v>73.963955412969284</v>
      </c>
      <c r="P29">
        <v>27.618773961550534</v>
      </c>
      <c r="Q29">
        <v>5.2730271655518397</v>
      </c>
      <c r="R29">
        <v>19.120177388414493</v>
      </c>
      <c r="S29">
        <v>11.755086629685156</v>
      </c>
      <c r="T29">
        <v>1.4207343020134227</v>
      </c>
      <c r="U29">
        <v>57.159545817106078</v>
      </c>
      <c r="V29">
        <v>8.8199648430493269</v>
      </c>
      <c r="W29">
        <v>18.780858311022701</v>
      </c>
      <c r="X29">
        <v>62.841658577659352</v>
      </c>
      <c r="Y29">
        <v>0</v>
      </c>
      <c r="Z29">
        <v>5.5265937309090898</v>
      </c>
      <c r="AA29">
        <v>5.9544440113924066</v>
      </c>
      <c r="AB29">
        <v>20.872783690709326</v>
      </c>
      <c r="AC29">
        <v>14.967318805447405</v>
      </c>
      <c r="AD29">
        <v>9.3499649107602991</v>
      </c>
      <c r="AE29">
        <v>25.425431525090303</v>
      </c>
      <c r="AF29">
        <v>0</v>
      </c>
      <c r="AG29">
        <v>30.433566360758103</v>
      </c>
      <c r="AH29">
        <v>66.948016751610396</v>
      </c>
      <c r="AI29">
        <v>25.568665960272948</v>
      </c>
      <c r="AJ29">
        <v>0</v>
      </c>
      <c r="AK29">
        <v>28.816307072340429</v>
      </c>
      <c r="AL29">
        <v>57.139389581325297</v>
      </c>
      <c r="AM29">
        <v>0</v>
      </c>
      <c r="AN29">
        <v>6.3872114431780688E-2</v>
      </c>
      <c r="AO29">
        <v>0</v>
      </c>
      <c r="AP29">
        <v>1.0314200057995029</v>
      </c>
      <c r="AQ29">
        <v>0</v>
      </c>
      <c r="AR29">
        <v>14.504280485688398</v>
      </c>
      <c r="AS29">
        <v>16.271035637475553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3.6790372571428569</v>
      </c>
      <c r="AZ29">
        <v>4.0896604614525138</v>
      </c>
      <c r="BA29">
        <v>2.6601469638554218</v>
      </c>
      <c r="BB29">
        <v>2.4600095164410059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1021.039703337108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272.10281949296353</v>
      </c>
      <c r="L30">
        <v>9.6497692123724494</v>
      </c>
      <c r="M30">
        <v>63.859508349599572</v>
      </c>
      <c r="N30">
        <v>52.911879030247484</v>
      </c>
      <c r="O30">
        <v>73.963955412969284</v>
      </c>
      <c r="P30">
        <v>27.620941329828142</v>
      </c>
      <c r="Q30">
        <v>6.1006910397111911</v>
      </c>
      <c r="R30">
        <v>19.120177388414493</v>
      </c>
      <c r="S30">
        <v>11.755086629685156</v>
      </c>
      <c r="T30">
        <v>1.4207343020134227</v>
      </c>
      <c r="U30">
        <v>57.159545817106078</v>
      </c>
      <c r="V30">
        <v>8.8199648430493269</v>
      </c>
      <c r="W30">
        <v>18.780858311022701</v>
      </c>
      <c r="X30">
        <v>62.841658577659352</v>
      </c>
      <c r="Y30">
        <v>0</v>
      </c>
      <c r="Z30">
        <v>5.5265937309090898</v>
      </c>
      <c r="AA30">
        <v>5.9544440113924066</v>
      </c>
      <c r="AB30">
        <v>20.872783690709326</v>
      </c>
      <c r="AC30">
        <v>14.967318805447405</v>
      </c>
      <c r="AD30">
        <v>9.3499649107602991</v>
      </c>
      <c r="AE30">
        <v>25.425431525090303</v>
      </c>
      <c r="AF30">
        <v>0</v>
      </c>
      <c r="AG30">
        <v>30.433566360758103</v>
      </c>
      <c r="AH30">
        <v>66.948016751610396</v>
      </c>
      <c r="AI30">
        <v>25.568665960272948</v>
      </c>
      <c r="AJ30">
        <v>0</v>
      </c>
      <c r="AK30">
        <v>28.816307072340429</v>
      </c>
      <c r="AL30">
        <v>57.139389581325297</v>
      </c>
      <c r="AM30">
        <v>0</v>
      </c>
      <c r="AN30">
        <v>6.3872114431780688E-2</v>
      </c>
      <c r="AO30">
        <v>0</v>
      </c>
      <c r="AP30">
        <v>1.0314200057995029</v>
      </c>
      <c r="AQ30">
        <v>0</v>
      </c>
      <c r="AR30">
        <v>14.504280485688398</v>
      </c>
      <c r="AS30">
        <v>16.271035637475553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3.6790372571428569</v>
      </c>
      <c r="AZ30">
        <v>3.0619429999999999</v>
      </c>
      <c r="BA30">
        <v>2.6601469638554218</v>
      </c>
      <c r="BB30">
        <v>2.4600095164410059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1020.8418171180925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272.10281949296353</v>
      </c>
      <c r="L31">
        <v>9.6500555447352561</v>
      </c>
      <c r="M31">
        <v>63.859508349599572</v>
      </c>
      <c r="N31">
        <v>52.911879030247484</v>
      </c>
      <c r="O31">
        <v>73.963955412969284</v>
      </c>
      <c r="P31">
        <v>29.803155294117651</v>
      </c>
      <c r="Q31">
        <v>2.7039920113636366</v>
      </c>
      <c r="R31">
        <v>10.611340419012061</v>
      </c>
      <c r="S31">
        <v>6.2679373209060882</v>
      </c>
      <c r="T31">
        <v>0.77119333476394847</v>
      </c>
      <c r="U31">
        <v>57.159545817106078</v>
      </c>
      <c r="V31">
        <v>8.8199648430493269</v>
      </c>
      <c r="W31">
        <v>18.780858311022701</v>
      </c>
      <c r="X31">
        <v>62.841658577659352</v>
      </c>
      <c r="Y31">
        <v>0</v>
      </c>
      <c r="Z31">
        <v>5.5265937309090898</v>
      </c>
      <c r="AA31">
        <v>0</v>
      </c>
      <c r="AB31">
        <v>20.872783690709326</v>
      </c>
      <c r="AC31">
        <v>14.967318805447405</v>
      </c>
      <c r="AD31">
        <v>9.3499649107602991</v>
      </c>
      <c r="AE31">
        <v>25.425431525090303</v>
      </c>
      <c r="AF31">
        <v>0</v>
      </c>
      <c r="AG31">
        <v>30.433566360758103</v>
      </c>
      <c r="AH31">
        <v>66.948016751610396</v>
      </c>
      <c r="AI31">
        <v>25.568665960272948</v>
      </c>
      <c r="AJ31">
        <v>0</v>
      </c>
      <c r="AK31">
        <v>28.816307072340429</v>
      </c>
      <c r="AL31">
        <v>57.139389581325297</v>
      </c>
      <c r="AM31">
        <v>0</v>
      </c>
      <c r="AN31">
        <v>6.3872114431780688E-2</v>
      </c>
      <c r="AO31">
        <v>0</v>
      </c>
      <c r="AP31">
        <v>0.48856730182270086</v>
      </c>
      <c r="AQ31">
        <v>0</v>
      </c>
      <c r="AR31">
        <v>14.504280485688398</v>
      </c>
      <c r="AS31">
        <v>16.271035637475553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3.6790372571428569</v>
      </c>
      <c r="AZ31">
        <v>2.0446289999999996</v>
      </c>
      <c r="BA31">
        <v>2.6601469638554218</v>
      </c>
      <c r="BB31">
        <v>2.2700087814313346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997.27747969058737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272.10332743121353</v>
      </c>
      <c r="L32">
        <v>9.9197434137911191</v>
      </c>
      <c r="M32">
        <v>63.859508349599572</v>
      </c>
      <c r="N32">
        <v>52.911879030247484</v>
      </c>
      <c r="O32">
        <v>73.963955412969284</v>
      </c>
      <c r="P32">
        <v>31.360940019900493</v>
      </c>
      <c r="Q32">
        <v>2.7039920113636366</v>
      </c>
      <c r="R32">
        <v>10.611340419012061</v>
      </c>
      <c r="S32">
        <v>6.2679373209060882</v>
      </c>
      <c r="T32">
        <v>0.77119333476394847</v>
      </c>
      <c r="U32">
        <v>57.159545817106078</v>
      </c>
      <c r="V32">
        <v>8.8199648430493269</v>
      </c>
      <c r="W32">
        <v>18.780858311022701</v>
      </c>
      <c r="X32">
        <v>62.841658577659352</v>
      </c>
      <c r="Y32">
        <v>0</v>
      </c>
      <c r="Z32">
        <v>5.5265937309090898</v>
      </c>
      <c r="AA32">
        <v>0</v>
      </c>
      <c r="AB32">
        <v>20.872783690709326</v>
      </c>
      <c r="AC32">
        <v>14.967318805447405</v>
      </c>
      <c r="AD32">
        <v>9.3499649107602991</v>
      </c>
      <c r="AE32">
        <v>25.425431525090303</v>
      </c>
      <c r="AF32">
        <v>0</v>
      </c>
      <c r="AG32">
        <v>30.433566360758103</v>
      </c>
      <c r="AH32">
        <v>66.948016751610396</v>
      </c>
      <c r="AI32">
        <v>3.2780339147728013</v>
      </c>
      <c r="AJ32">
        <v>0</v>
      </c>
      <c r="AK32">
        <v>28.816307072340429</v>
      </c>
      <c r="AL32">
        <v>57.139389581325297</v>
      </c>
      <c r="AM32">
        <v>0</v>
      </c>
      <c r="AN32">
        <v>6.3872114431780688E-2</v>
      </c>
      <c r="AO32">
        <v>0</v>
      </c>
      <c r="AP32">
        <v>0.48856730182270086</v>
      </c>
      <c r="AQ32">
        <v>0</v>
      </c>
      <c r="AR32">
        <v>14.504280485688398</v>
      </c>
      <c r="AS32">
        <v>16.271035637475553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3.6790372571428569</v>
      </c>
      <c r="AZ32">
        <v>1.0187773660714285</v>
      </c>
      <c r="BA32">
        <v>2.6601469638554218</v>
      </c>
      <c r="BB32">
        <v>2.2700087814313346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975.78897654424736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272.10332743121353</v>
      </c>
      <c r="L33">
        <v>9.9197434137911191</v>
      </c>
      <c r="M33">
        <v>63.859508349599572</v>
      </c>
      <c r="N33">
        <v>52.911879030247484</v>
      </c>
      <c r="O33">
        <v>73.963955412969284</v>
      </c>
      <c r="P33">
        <v>31.360940019900493</v>
      </c>
      <c r="Q33">
        <v>2.7039920113636366</v>
      </c>
      <c r="R33">
        <v>10.610830063655031</v>
      </c>
      <c r="S33">
        <v>6.2712182422360252</v>
      </c>
      <c r="T33">
        <v>0.77119333476394847</v>
      </c>
      <c r="U33">
        <v>57.159545817106078</v>
      </c>
      <c r="V33">
        <v>8.8198250283400803</v>
      </c>
      <c r="W33">
        <v>18.780585735357334</v>
      </c>
      <c r="X33">
        <v>62.844017041434455</v>
      </c>
      <c r="Y33">
        <v>0</v>
      </c>
      <c r="Z33">
        <v>5.5265937309090898</v>
      </c>
      <c r="AA33">
        <v>0</v>
      </c>
      <c r="AB33">
        <v>20.872783690709326</v>
      </c>
      <c r="AC33">
        <v>14.967318805447405</v>
      </c>
      <c r="AD33">
        <v>9.3499649107602991</v>
      </c>
      <c r="AE33">
        <v>25.425431525090303</v>
      </c>
      <c r="AF33">
        <v>0</v>
      </c>
      <c r="AG33">
        <v>30.433566360758103</v>
      </c>
      <c r="AH33">
        <v>66.948016751610396</v>
      </c>
      <c r="AI33">
        <v>1.8356990100858326</v>
      </c>
      <c r="AJ33">
        <v>0</v>
      </c>
      <c r="AK33">
        <v>28.816307072340429</v>
      </c>
      <c r="AL33">
        <v>57.139389581325297</v>
      </c>
      <c r="AM33">
        <v>0</v>
      </c>
      <c r="AN33">
        <v>6.3872114431780688E-2</v>
      </c>
      <c r="AO33">
        <v>0</v>
      </c>
      <c r="AP33">
        <v>0.48856730182270086</v>
      </c>
      <c r="AQ33">
        <v>0</v>
      </c>
      <c r="AR33">
        <v>14.504280485688398</v>
      </c>
      <c r="AS33">
        <v>16.271035637475553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3.6790372571428569</v>
      </c>
      <c r="AZ33">
        <v>1.0187773660714285</v>
      </c>
      <c r="BA33">
        <v>2.6601469638554218</v>
      </c>
      <c r="BB33">
        <v>2.2700087814313346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974.35135827893373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272.10839782581434</v>
      </c>
      <c r="L34">
        <v>9.9197434137911191</v>
      </c>
      <c r="M34">
        <v>63.859508349599572</v>
      </c>
      <c r="N34">
        <v>52.911879030247484</v>
      </c>
      <c r="O34">
        <v>73.963955412969284</v>
      </c>
      <c r="P34">
        <v>31.360940019900493</v>
      </c>
      <c r="Q34">
        <v>2.7024730575539566</v>
      </c>
      <c r="R34">
        <v>10.610830063655031</v>
      </c>
      <c r="S34">
        <v>6.4982860013623975</v>
      </c>
      <c r="T34">
        <v>0.77119333476394847</v>
      </c>
      <c r="U34">
        <v>57.159545817106078</v>
      </c>
      <c r="V34">
        <v>8.8198250283400803</v>
      </c>
      <c r="W34">
        <v>18.780585735357334</v>
      </c>
      <c r="X34">
        <v>62.844017041434455</v>
      </c>
      <c r="Y34">
        <v>0</v>
      </c>
      <c r="Z34">
        <v>5.5265937309090898</v>
      </c>
      <c r="AA34">
        <v>0</v>
      </c>
      <c r="AB34">
        <v>20.872783690709326</v>
      </c>
      <c r="AC34">
        <v>14.967318805447405</v>
      </c>
      <c r="AD34">
        <v>9.3499649107602991</v>
      </c>
      <c r="AE34">
        <v>25.425431525090303</v>
      </c>
      <c r="AF34">
        <v>0</v>
      </c>
      <c r="AG34">
        <v>30.433566360758103</v>
      </c>
      <c r="AH34">
        <v>66.948016751610396</v>
      </c>
      <c r="AI34">
        <v>1.8356990100858326</v>
      </c>
      <c r="AJ34">
        <v>0</v>
      </c>
      <c r="AK34">
        <v>28.816307072340429</v>
      </c>
      <c r="AL34">
        <v>57.139389581325297</v>
      </c>
      <c r="AM34">
        <v>0</v>
      </c>
      <c r="AN34">
        <v>6.3872114431780688E-2</v>
      </c>
      <c r="AO34">
        <v>0</v>
      </c>
      <c r="AP34">
        <v>0.48856730182270086</v>
      </c>
      <c r="AQ34">
        <v>0</v>
      </c>
      <c r="AR34">
        <v>14.504280485688398</v>
      </c>
      <c r="AS34">
        <v>16.271035637475553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3.6790372571428569</v>
      </c>
      <c r="AZ34">
        <v>1.0187773660714285</v>
      </c>
      <c r="BA34">
        <v>2.6601469638554218</v>
      </c>
      <c r="BB34">
        <v>2.2700087814313346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974.58197747885129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272.10839782581434</v>
      </c>
      <c r="L35">
        <v>9.9197434137911191</v>
      </c>
      <c r="M35">
        <v>35.701252688960146</v>
      </c>
      <c r="N35">
        <v>30.878995879975509</v>
      </c>
      <c r="O35">
        <v>40.525460020745548</v>
      </c>
      <c r="P35">
        <v>16.399570695846496</v>
      </c>
      <c r="Q35">
        <v>2.7024730575539566</v>
      </c>
      <c r="R35">
        <v>10.750841016427104</v>
      </c>
      <c r="S35">
        <v>6.4982860013623975</v>
      </c>
      <c r="T35">
        <v>0.77119333476394847</v>
      </c>
      <c r="U35">
        <v>57.159545817106078</v>
      </c>
      <c r="V35">
        <v>4.826157047332833</v>
      </c>
      <c r="W35">
        <v>10.615243817119286</v>
      </c>
      <c r="X35">
        <v>34.73542462946709</v>
      </c>
      <c r="Y35">
        <v>0</v>
      </c>
      <c r="Z35">
        <v>5.5265937309090898</v>
      </c>
      <c r="AA35">
        <v>0</v>
      </c>
      <c r="AB35">
        <v>20.872783690709326</v>
      </c>
      <c r="AC35">
        <v>14.967318805447405</v>
      </c>
      <c r="AD35">
        <v>9.3499649107602991</v>
      </c>
      <c r="AE35">
        <v>25.425431525090303</v>
      </c>
      <c r="AF35">
        <v>0</v>
      </c>
      <c r="AG35">
        <v>30.433566360758103</v>
      </c>
      <c r="AH35">
        <v>66.948016751610396</v>
      </c>
      <c r="AI35">
        <v>1.8356990100858326</v>
      </c>
      <c r="AJ35">
        <v>0</v>
      </c>
      <c r="AK35">
        <v>28.816307072340429</v>
      </c>
      <c r="AL35">
        <v>57.139389581325297</v>
      </c>
      <c r="AM35">
        <v>0</v>
      </c>
      <c r="AN35">
        <v>6.3872114431780688E-2</v>
      </c>
      <c r="AO35">
        <v>0</v>
      </c>
      <c r="AP35">
        <v>1.3571315403479698</v>
      </c>
      <c r="AQ35">
        <v>0</v>
      </c>
      <c r="AR35">
        <v>14.504280485688398</v>
      </c>
      <c r="AS35">
        <v>16.271035637475553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3.6790372571428569</v>
      </c>
      <c r="AZ35">
        <v>0</v>
      </c>
      <c r="BA35">
        <v>2.6601469638554218</v>
      </c>
      <c r="BB35">
        <v>2.2700087814313346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835.71316946567538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272.10839782581434</v>
      </c>
      <c r="L36">
        <v>9.9197434137911191</v>
      </c>
      <c r="M36">
        <v>35.701252688960146</v>
      </c>
      <c r="N36">
        <v>30.878995879975509</v>
      </c>
      <c r="O36">
        <v>40.525460020745548</v>
      </c>
      <c r="P36">
        <v>16.399570695846496</v>
      </c>
      <c r="Q36">
        <v>2.7024730575539566</v>
      </c>
      <c r="R36">
        <v>10.750841016427104</v>
      </c>
      <c r="S36">
        <v>6.4982860013623975</v>
      </c>
      <c r="T36">
        <v>0.77119333476394847</v>
      </c>
      <c r="U36">
        <v>57.159545817106078</v>
      </c>
      <c r="V36">
        <v>4.826157047332833</v>
      </c>
      <c r="W36">
        <v>10.615243817119286</v>
      </c>
      <c r="X36">
        <v>34.73542462946709</v>
      </c>
      <c r="Y36">
        <v>0</v>
      </c>
      <c r="Z36">
        <v>5.5265937309090898</v>
      </c>
      <c r="AA36">
        <v>0</v>
      </c>
      <c r="AB36">
        <v>20.872783690709326</v>
      </c>
      <c r="AC36">
        <v>14.967318805447405</v>
      </c>
      <c r="AD36">
        <v>9.3499649107602991</v>
      </c>
      <c r="AE36">
        <v>25.425431525090303</v>
      </c>
      <c r="AF36">
        <v>0</v>
      </c>
      <c r="AG36">
        <v>30.433566360758103</v>
      </c>
      <c r="AH36">
        <v>66.948016751610396</v>
      </c>
      <c r="AI36">
        <v>1.8356990100858326</v>
      </c>
      <c r="AJ36">
        <v>0</v>
      </c>
      <c r="AK36">
        <v>28.816307072340429</v>
      </c>
      <c r="AL36">
        <v>57.139389581325297</v>
      </c>
      <c r="AM36">
        <v>0</v>
      </c>
      <c r="AN36">
        <v>6.3872114431780688E-2</v>
      </c>
      <c r="AO36">
        <v>0</v>
      </c>
      <c r="AP36">
        <v>1.3571315403479698</v>
      </c>
      <c r="AQ36">
        <v>0</v>
      </c>
      <c r="AR36">
        <v>14.504280485688398</v>
      </c>
      <c r="AS36">
        <v>16.271035637475553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3.6790372571428569</v>
      </c>
      <c r="AZ36">
        <v>0</v>
      </c>
      <c r="BA36">
        <v>2.6601469638554218</v>
      </c>
      <c r="BB36">
        <v>2.2700087814313346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835.71316946567538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272.10839782581434</v>
      </c>
      <c r="L37">
        <v>9.9197434137911191</v>
      </c>
      <c r="M37">
        <v>35.701252688960146</v>
      </c>
      <c r="N37">
        <v>30.878995879975509</v>
      </c>
      <c r="O37">
        <v>40.525460020745548</v>
      </c>
      <c r="P37">
        <v>16.399570695846496</v>
      </c>
      <c r="Q37">
        <v>2.7024730575539566</v>
      </c>
      <c r="R37">
        <v>10.72855755002009</v>
      </c>
      <c r="S37">
        <v>6.4982860013623975</v>
      </c>
      <c r="T37">
        <v>0.77119333476394847</v>
      </c>
      <c r="U37">
        <v>57.159545817106078</v>
      </c>
      <c r="V37">
        <v>4.826157047332833</v>
      </c>
      <c r="W37">
        <v>10.615243817119286</v>
      </c>
      <c r="X37">
        <v>34.73542462946709</v>
      </c>
      <c r="Y37">
        <v>0</v>
      </c>
      <c r="Z37">
        <v>5.5265937309090898</v>
      </c>
      <c r="AA37">
        <v>0</v>
      </c>
      <c r="AB37">
        <v>20.872783690709326</v>
      </c>
      <c r="AC37">
        <v>14.967318805447405</v>
      </c>
      <c r="AD37">
        <v>9.3499649107602991</v>
      </c>
      <c r="AE37">
        <v>25.425431525090303</v>
      </c>
      <c r="AF37">
        <v>0</v>
      </c>
      <c r="AG37">
        <v>30.433566360758103</v>
      </c>
      <c r="AH37">
        <v>66.948016751610396</v>
      </c>
      <c r="AI37">
        <v>1.8356990100858326</v>
      </c>
      <c r="AJ37">
        <v>0</v>
      </c>
      <c r="AK37">
        <v>28.816307072340429</v>
      </c>
      <c r="AL37">
        <v>57.139389581325297</v>
      </c>
      <c r="AM37">
        <v>0</v>
      </c>
      <c r="AN37">
        <v>6.3872114431780688E-2</v>
      </c>
      <c r="AO37">
        <v>0</v>
      </c>
      <c r="AP37">
        <v>1.3571315403479698</v>
      </c>
      <c r="AQ37">
        <v>0</v>
      </c>
      <c r="AR37">
        <v>14.504280485688398</v>
      </c>
      <c r="AS37">
        <v>16.271035637475553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3.6790372571428569</v>
      </c>
      <c r="AZ37">
        <v>0</v>
      </c>
      <c r="BA37">
        <v>2.6601469638554218</v>
      </c>
      <c r="BB37">
        <v>2.2700087814313346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835.69088599926829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272.10839782581434</v>
      </c>
      <c r="L38">
        <v>9.9197434137911191</v>
      </c>
      <c r="M38">
        <v>35.701252688960146</v>
      </c>
      <c r="N38">
        <v>30.878995879975509</v>
      </c>
      <c r="O38">
        <v>40.525460020745548</v>
      </c>
      <c r="P38">
        <v>16.399570695846496</v>
      </c>
      <c r="Q38">
        <v>2.7024730575539566</v>
      </c>
      <c r="R38">
        <v>10.610125837530463</v>
      </c>
      <c r="S38">
        <v>6.4982860013623975</v>
      </c>
      <c r="T38">
        <v>0.77119333476394847</v>
      </c>
      <c r="U38">
        <v>57.159545817106078</v>
      </c>
      <c r="V38">
        <v>4.826157047332833</v>
      </c>
      <c r="W38">
        <v>10.615243817119286</v>
      </c>
      <c r="X38">
        <v>34.73542462946709</v>
      </c>
      <c r="Y38">
        <v>0</v>
      </c>
      <c r="Z38">
        <v>5.5265937309090898</v>
      </c>
      <c r="AA38">
        <v>0</v>
      </c>
      <c r="AB38">
        <v>20.872783690709326</v>
      </c>
      <c r="AC38">
        <v>14.967318805447405</v>
      </c>
      <c r="AD38">
        <v>9.3499649107602991</v>
      </c>
      <c r="AE38">
        <v>25.425431525090303</v>
      </c>
      <c r="AF38">
        <v>0</v>
      </c>
      <c r="AG38">
        <v>30.433566360758103</v>
      </c>
      <c r="AH38">
        <v>59.057714882147891</v>
      </c>
      <c r="AI38">
        <v>1.8356990100858326</v>
      </c>
      <c r="AJ38">
        <v>0</v>
      </c>
      <c r="AK38">
        <v>28.816307072340429</v>
      </c>
      <c r="AL38">
        <v>57.139389581325297</v>
      </c>
      <c r="AM38">
        <v>0</v>
      </c>
      <c r="AN38">
        <v>6.3872114431780688E-2</v>
      </c>
      <c r="AO38">
        <v>0</v>
      </c>
      <c r="AP38">
        <v>1.3571315403479698</v>
      </c>
      <c r="AQ38">
        <v>0</v>
      </c>
      <c r="AR38">
        <v>16.375800349999992</v>
      </c>
      <c r="AS38">
        <v>16.271035637475553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3.6790372571428569</v>
      </c>
      <c r="AZ38">
        <v>0</v>
      </c>
      <c r="BA38">
        <v>2.3485125828460038</v>
      </c>
      <c r="BB38">
        <v>2.2700087814313346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829.24203790061847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272.10839782581434</v>
      </c>
      <c r="L39">
        <v>9.9197434137911191</v>
      </c>
      <c r="M39">
        <v>35.701252688960146</v>
      </c>
      <c r="N39">
        <v>30.878995879975509</v>
      </c>
      <c r="O39">
        <v>40.525460020745548</v>
      </c>
      <c r="P39">
        <v>16.399570695846496</v>
      </c>
      <c r="Q39">
        <v>2.7024730575539566</v>
      </c>
      <c r="R39">
        <v>10.610125837530463</v>
      </c>
      <c r="S39">
        <v>6.4982860013623975</v>
      </c>
      <c r="T39">
        <v>0.77119333476394847</v>
      </c>
      <c r="U39">
        <v>57.159545817106078</v>
      </c>
      <c r="V39">
        <v>4.826157047332833</v>
      </c>
      <c r="W39">
        <v>10.615243817119286</v>
      </c>
      <c r="X39">
        <v>34.73542462946709</v>
      </c>
      <c r="Y39">
        <v>0</v>
      </c>
      <c r="Z39">
        <v>5.5265937309090898</v>
      </c>
      <c r="AA39">
        <v>0</v>
      </c>
      <c r="AB39">
        <v>20.872783690709326</v>
      </c>
      <c r="AC39">
        <v>14.967318805447405</v>
      </c>
      <c r="AD39">
        <v>9.3499649107602991</v>
      </c>
      <c r="AE39">
        <v>25.425431525090303</v>
      </c>
      <c r="AF39">
        <v>0</v>
      </c>
      <c r="AG39">
        <v>30.433566360758103</v>
      </c>
      <c r="AH39">
        <v>59.057714882147891</v>
      </c>
      <c r="AI39">
        <v>1.8356990100858326</v>
      </c>
      <c r="AJ39">
        <v>0</v>
      </c>
      <c r="AK39">
        <v>28.816307072340429</v>
      </c>
      <c r="AL39">
        <v>57.139389581325297</v>
      </c>
      <c r="AM39">
        <v>0</v>
      </c>
      <c r="AN39">
        <v>6.3872114431780688E-2</v>
      </c>
      <c r="AO39">
        <v>0</v>
      </c>
      <c r="AP39">
        <v>1.3571315403479698</v>
      </c>
      <c r="AQ39">
        <v>0</v>
      </c>
      <c r="AR39">
        <v>16.375800349999992</v>
      </c>
      <c r="AS39">
        <v>16.271035637475553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3.6790372571428569</v>
      </c>
      <c r="AZ39">
        <v>0</v>
      </c>
      <c r="BA39">
        <v>2.3485125828460038</v>
      </c>
      <c r="BB39">
        <v>2.2700087814313346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829.24203790061847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272.10839782581434</v>
      </c>
      <c r="L40">
        <v>9.9197434137911191</v>
      </c>
      <c r="M40">
        <v>35.701252688960146</v>
      </c>
      <c r="N40">
        <v>30.878995879975509</v>
      </c>
      <c r="O40">
        <v>40.525460020745548</v>
      </c>
      <c r="P40">
        <v>16.399570695846496</v>
      </c>
      <c r="Q40">
        <v>2.7024730575539566</v>
      </c>
      <c r="R40">
        <v>10.610125837530463</v>
      </c>
      <c r="S40">
        <v>6.4982860013623975</v>
      </c>
      <c r="T40">
        <v>0.77119333476394847</v>
      </c>
      <c r="U40">
        <v>57.159545817106078</v>
      </c>
      <c r="V40">
        <v>4.826157047332833</v>
      </c>
      <c r="W40">
        <v>10.615243817119286</v>
      </c>
      <c r="X40">
        <v>34.73542462946709</v>
      </c>
      <c r="Y40">
        <v>0</v>
      </c>
      <c r="Z40">
        <v>5.5265937309090898</v>
      </c>
      <c r="AA40">
        <v>0</v>
      </c>
      <c r="AB40">
        <v>20.872783690709326</v>
      </c>
      <c r="AC40">
        <v>14.967318805447405</v>
      </c>
      <c r="AD40">
        <v>9.3499649107602991</v>
      </c>
      <c r="AE40">
        <v>25.425431525090303</v>
      </c>
      <c r="AF40">
        <v>0</v>
      </c>
      <c r="AG40">
        <v>30.433566360758103</v>
      </c>
      <c r="AH40">
        <v>59.057714882147891</v>
      </c>
      <c r="AI40">
        <v>1.8356990100858326</v>
      </c>
      <c r="AJ40">
        <v>0</v>
      </c>
      <c r="AK40">
        <v>28.816307072340429</v>
      </c>
      <c r="AL40">
        <v>57.139389581325297</v>
      </c>
      <c r="AM40">
        <v>0</v>
      </c>
      <c r="AN40">
        <v>6.3872114431780688E-2</v>
      </c>
      <c r="AO40">
        <v>0</v>
      </c>
      <c r="AP40">
        <v>1.3571315403479698</v>
      </c>
      <c r="AQ40">
        <v>0</v>
      </c>
      <c r="AR40">
        <v>16.375800349999992</v>
      </c>
      <c r="AS40">
        <v>16.271035637475553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3.6790372571428569</v>
      </c>
      <c r="AZ40">
        <v>0</v>
      </c>
      <c r="BA40">
        <v>2.3485125828460038</v>
      </c>
      <c r="BB40">
        <v>2.2700087814313346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829.24203790061847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272.10839782581434</v>
      </c>
      <c r="L41">
        <v>9.9197434137911191</v>
      </c>
      <c r="M41">
        <v>35.701252688960146</v>
      </c>
      <c r="N41">
        <v>30.878995879975509</v>
      </c>
      <c r="O41">
        <v>40.525460020745548</v>
      </c>
      <c r="P41">
        <v>16.399570695846496</v>
      </c>
      <c r="Q41">
        <v>2.7024730575539566</v>
      </c>
      <c r="R41">
        <v>10.610125837530463</v>
      </c>
      <c r="S41">
        <v>6.4982860013623975</v>
      </c>
      <c r="T41">
        <v>0.77119333476394847</v>
      </c>
      <c r="U41">
        <v>57.159545817106078</v>
      </c>
      <c r="V41">
        <v>4.826157047332833</v>
      </c>
      <c r="W41">
        <v>10.615243817119286</v>
      </c>
      <c r="X41">
        <v>34.73542462946709</v>
      </c>
      <c r="Y41">
        <v>0</v>
      </c>
      <c r="Z41">
        <v>5.5265937309090898</v>
      </c>
      <c r="AA41">
        <v>0</v>
      </c>
      <c r="AB41">
        <v>20.872783690709326</v>
      </c>
      <c r="AC41">
        <v>14.967318805447405</v>
      </c>
      <c r="AD41">
        <v>9.3499649107602991</v>
      </c>
      <c r="AE41">
        <v>25.425431525090303</v>
      </c>
      <c r="AF41">
        <v>0</v>
      </c>
      <c r="AG41">
        <v>30.433566360758103</v>
      </c>
      <c r="AH41">
        <v>59.057714882147891</v>
      </c>
      <c r="AI41">
        <v>0</v>
      </c>
      <c r="AJ41">
        <v>0</v>
      </c>
      <c r="AK41">
        <v>28.816307072340429</v>
      </c>
      <c r="AL41">
        <v>57.139389581325297</v>
      </c>
      <c r="AM41">
        <v>0</v>
      </c>
      <c r="AN41">
        <v>6.3872114431780688E-2</v>
      </c>
      <c r="AO41">
        <v>0</v>
      </c>
      <c r="AP41">
        <v>1.3571315403479698</v>
      </c>
      <c r="AQ41">
        <v>0</v>
      </c>
      <c r="AR41">
        <v>14.036400299999995</v>
      </c>
      <c r="AS41">
        <v>16.271035637475553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3.6790372571428569</v>
      </c>
      <c r="AZ41">
        <v>0</v>
      </c>
      <c r="BA41">
        <v>2.3485125828460038</v>
      </c>
      <c r="BB41">
        <v>2.2700087814313346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825.06693884053266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272.10839782581434</v>
      </c>
      <c r="L42">
        <v>9.9197434137911191</v>
      </c>
      <c r="M42">
        <v>35.701252688960146</v>
      </c>
      <c r="N42">
        <v>30.878995879975509</v>
      </c>
      <c r="O42">
        <v>40.525460020745548</v>
      </c>
      <c r="P42">
        <v>16.399570695846496</v>
      </c>
      <c r="Q42">
        <v>2.7024730575539566</v>
      </c>
      <c r="R42">
        <v>10.610125837530463</v>
      </c>
      <c r="S42">
        <v>6.4982860013623975</v>
      </c>
      <c r="T42">
        <v>0.77119333476394847</v>
      </c>
      <c r="U42">
        <v>57.159545817106078</v>
      </c>
      <c r="V42">
        <v>4.826157047332833</v>
      </c>
      <c r="W42">
        <v>10.616353109632628</v>
      </c>
      <c r="X42">
        <v>34.730893577117897</v>
      </c>
      <c r="Y42">
        <v>0</v>
      </c>
      <c r="Z42">
        <v>5.5265937309090898</v>
      </c>
      <c r="AA42">
        <v>0</v>
      </c>
      <c r="AB42">
        <v>20.872783690709326</v>
      </c>
      <c r="AC42">
        <v>14.967318805447405</v>
      </c>
      <c r="AD42">
        <v>9.3499649107602991</v>
      </c>
      <c r="AE42">
        <v>25.425431525090303</v>
      </c>
      <c r="AF42">
        <v>0</v>
      </c>
      <c r="AG42">
        <v>30.433566360758103</v>
      </c>
      <c r="AH42">
        <v>59.057714882147891</v>
      </c>
      <c r="AI42">
        <v>0</v>
      </c>
      <c r="AJ42">
        <v>0</v>
      </c>
      <c r="AK42">
        <v>28.816307072340429</v>
      </c>
      <c r="AL42">
        <v>57.139389581325297</v>
      </c>
      <c r="AM42">
        <v>0</v>
      </c>
      <c r="AN42">
        <v>6.3872114431780688E-2</v>
      </c>
      <c r="AO42">
        <v>0</v>
      </c>
      <c r="AP42">
        <v>1.3571315403479698</v>
      </c>
      <c r="AQ42">
        <v>0</v>
      </c>
      <c r="AR42">
        <v>14.036400299999995</v>
      </c>
      <c r="AS42">
        <v>16.271035637475553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3.6790372571428569</v>
      </c>
      <c r="AZ42">
        <v>0</v>
      </c>
      <c r="BA42">
        <v>2.3485125828460038</v>
      </c>
      <c r="BB42">
        <v>2.2700087814313346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825.06351708069678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272.10839782581434</v>
      </c>
      <c r="L43">
        <v>9.9197434137911191</v>
      </c>
      <c r="M43">
        <v>35.701252688960146</v>
      </c>
      <c r="N43">
        <v>30.878995879975509</v>
      </c>
      <c r="O43">
        <v>40.525460020745548</v>
      </c>
      <c r="P43">
        <v>16.399570695846496</v>
      </c>
      <c r="Q43">
        <v>2.7013149564459931</v>
      </c>
      <c r="R43">
        <v>10.329716787346221</v>
      </c>
      <c r="S43">
        <v>6.0714186942823805</v>
      </c>
      <c r="T43">
        <v>0.77119333476394847</v>
      </c>
      <c r="U43">
        <v>57.159545817106078</v>
      </c>
      <c r="V43">
        <v>4.826157047332833</v>
      </c>
      <c r="W43">
        <v>10.616353109632628</v>
      </c>
      <c r="X43">
        <v>34.730893577117897</v>
      </c>
      <c r="Y43">
        <v>0</v>
      </c>
      <c r="Z43">
        <v>5.5265937309090898</v>
      </c>
      <c r="AA43">
        <v>0</v>
      </c>
      <c r="AB43">
        <v>20.872783690709326</v>
      </c>
      <c r="AC43">
        <v>14.967318805447405</v>
      </c>
      <c r="AD43">
        <v>9.3499649107602991</v>
      </c>
      <c r="AE43">
        <v>25.425431525090303</v>
      </c>
      <c r="AF43">
        <v>0</v>
      </c>
      <c r="AG43">
        <v>30.433566360758103</v>
      </c>
      <c r="AH43">
        <v>59.057714882147891</v>
      </c>
      <c r="AI43">
        <v>0</v>
      </c>
      <c r="AJ43">
        <v>0</v>
      </c>
      <c r="AK43">
        <v>28.816307072340429</v>
      </c>
      <c r="AL43">
        <v>57.139389581325297</v>
      </c>
      <c r="AM43">
        <v>0</v>
      </c>
      <c r="AN43">
        <v>6.3872114431780688E-2</v>
      </c>
      <c r="AO43">
        <v>0</v>
      </c>
      <c r="AP43">
        <v>1.3571315403479698</v>
      </c>
      <c r="AQ43">
        <v>0</v>
      </c>
      <c r="AR43">
        <v>16.375800349999992</v>
      </c>
      <c r="AS43">
        <v>16.271035637475553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3.6790372571428569</v>
      </c>
      <c r="AZ43">
        <v>0</v>
      </c>
      <c r="BA43">
        <v>2.3485125828460038</v>
      </c>
      <c r="BB43">
        <v>2.2700087814313346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826.69448267232474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272.10839782581434</v>
      </c>
      <c r="L44">
        <v>9.9197434137911191</v>
      </c>
      <c r="M44">
        <v>35.701252688960146</v>
      </c>
      <c r="N44">
        <v>30.878995879975509</v>
      </c>
      <c r="O44">
        <v>40.525460020745548</v>
      </c>
      <c r="P44">
        <v>16.399570695846496</v>
      </c>
      <c r="Q44">
        <v>2.7013149564459931</v>
      </c>
      <c r="R44">
        <v>10.610830063655031</v>
      </c>
      <c r="S44">
        <v>6.2712182422360252</v>
      </c>
      <c r="T44">
        <v>0.77119333476394847</v>
      </c>
      <c r="U44">
        <v>57.159545817106078</v>
      </c>
      <c r="V44">
        <v>4.826157047332833</v>
      </c>
      <c r="W44">
        <v>10.616353109632628</v>
      </c>
      <c r="X44">
        <v>34.730893577117897</v>
      </c>
      <c r="Y44">
        <v>0</v>
      </c>
      <c r="Z44">
        <v>5.5265937309090898</v>
      </c>
      <c r="AA44">
        <v>0</v>
      </c>
      <c r="AB44">
        <v>20.872783690709326</v>
      </c>
      <c r="AC44">
        <v>14.967318805447405</v>
      </c>
      <c r="AD44">
        <v>9.3499649107602991</v>
      </c>
      <c r="AE44">
        <v>25.425431525090303</v>
      </c>
      <c r="AF44">
        <v>0</v>
      </c>
      <c r="AG44">
        <v>30.433566360758103</v>
      </c>
      <c r="AH44">
        <v>59.057714882147891</v>
      </c>
      <c r="AI44">
        <v>0</v>
      </c>
      <c r="AJ44">
        <v>0</v>
      </c>
      <c r="AK44">
        <v>28.816307072340429</v>
      </c>
      <c r="AL44">
        <v>57.139389581325297</v>
      </c>
      <c r="AM44">
        <v>0</v>
      </c>
      <c r="AN44">
        <v>6.3872114431780688E-2</v>
      </c>
      <c r="AO44">
        <v>0</v>
      </c>
      <c r="AP44">
        <v>1.3571315403479698</v>
      </c>
      <c r="AQ44">
        <v>0</v>
      </c>
      <c r="AR44">
        <v>16.375800349999992</v>
      </c>
      <c r="AS44">
        <v>16.271035637475553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3.6790372571428569</v>
      </c>
      <c r="AZ44">
        <v>0</v>
      </c>
      <c r="BA44">
        <v>2.3485125828460038</v>
      </c>
      <c r="BB44">
        <v>2.2700087814313346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827.17539549658704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272.10839782581434</v>
      </c>
      <c r="L45">
        <v>9.9197434137911191</v>
      </c>
      <c r="M45">
        <v>35.701252688960146</v>
      </c>
      <c r="N45">
        <v>30.878995879975509</v>
      </c>
      <c r="O45">
        <v>40.525460020745548</v>
      </c>
      <c r="P45">
        <v>16.399570695846496</v>
      </c>
      <c r="Q45">
        <v>2.7013149564459931</v>
      </c>
      <c r="R45">
        <v>10.610830063655031</v>
      </c>
      <c r="S45">
        <v>6.2712182422360252</v>
      </c>
      <c r="T45">
        <v>0.77119333476394847</v>
      </c>
      <c r="U45">
        <v>57.159545817106078</v>
      </c>
      <c r="V45">
        <v>4.826157047332833</v>
      </c>
      <c r="W45">
        <v>10.616353109632628</v>
      </c>
      <c r="X45">
        <v>34.730893577117897</v>
      </c>
      <c r="Y45">
        <v>0</v>
      </c>
      <c r="Z45">
        <v>5.5265937309090898</v>
      </c>
      <c r="AA45">
        <v>0</v>
      </c>
      <c r="AB45">
        <v>20.872783690709326</v>
      </c>
      <c r="AC45">
        <v>14.967318805447405</v>
      </c>
      <c r="AD45">
        <v>9.3499649107602991</v>
      </c>
      <c r="AE45">
        <v>25.425431525090303</v>
      </c>
      <c r="AF45">
        <v>0</v>
      </c>
      <c r="AG45">
        <v>30.433566360758103</v>
      </c>
      <c r="AH45">
        <v>59.057714882147891</v>
      </c>
      <c r="AI45">
        <v>0</v>
      </c>
      <c r="AJ45">
        <v>0</v>
      </c>
      <c r="AK45">
        <v>28.816307072340429</v>
      </c>
      <c r="AL45">
        <v>57.139389581325297</v>
      </c>
      <c r="AM45">
        <v>0</v>
      </c>
      <c r="AN45">
        <v>6.3872114431780688E-2</v>
      </c>
      <c r="AO45">
        <v>0</v>
      </c>
      <c r="AP45">
        <v>1.6285581119304058</v>
      </c>
      <c r="AQ45">
        <v>0</v>
      </c>
      <c r="AR45">
        <v>16.375800349999992</v>
      </c>
      <c r="AS45">
        <v>16.271035637475553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3.6790372571428569</v>
      </c>
      <c r="AZ45">
        <v>0</v>
      </c>
      <c r="BA45">
        <v>2.3485125828460038</v>
      </c>
      <c r="BB45">
        <v>2.2700087814313346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827.44682206816947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272.10839782581434</v>
      </c>
      <c r="L46">
        <v>9.9197434137911191</v>
      </c>
      <c r="M46">
        <v>35.701252688960146</v>
      </c>
      <c r="N46">
        <v>30.878995879975509</v>
      </c>
      <c r="O46">
        <v>40.525460020745548</v>
      </c>
      <c r="P46">
        <v>16.399570695846496</v>
      </c>
      <c r="Q46">
        <v>2.7013149564459931</v>
      </c>
      <c r="R46">
        <v>10.610830063655031</v>
      </c>
      <c r="S46">
        <v>6.2712182422360252</v>
      </c>
      <c r="T46">
        <v>0.77119333476394847</v>
      </c>
      <c r="U46">
        <v>57.159545817106078</v>
      </c>
      <c r="V46">
        <v>4.8268999745183345</v>
      </c>
      <c r="W46">
        <v>10.611888184420771</v>
      </c>
      <c r="X46">
        <v>34.730893577117897</v>
      </c>
      <c r="Y46">
        <v>0</v>
      </c>
      <c r="Z46">
        <v>5.5265937309090898</v>
      </c>
      <c r="AA46">
        <v>0</v>
      </c>
      <c r="AB46">
        <v>20.872783690709326</v>
      </c>
      <c r="AC46">
        <v>14.967318805447405</v>
      </c>
      <c r="AD46">
        <v>9.3499649107602991</v>
      </c>
      <c r="AE46">
        <v>25.425431525090303</v>
      </c>
      <c r="AF46">
        <v>0</v>
      </c>
      <c r="AG46">
        <v>30.433566360758103</v>
      </c>
      <c r="AH46">
        <v>59.057714882147891</v>
      </c>
      <c r="AI46">
        <v>0</v>
      </c>
      <c r="AJ46">
        <v>0</v>
      </c>
      <c r="AK46">
        <v>28.816307072340429</v>
      </c>
      <c r="AL46">
        <v>57.139389581325297</v>
      </c>
      <c r="AM46">
        <v>0</v>
      </c>
      <c r="AN46">
        <v>6.3872114431780688E-2</v>
      </c>
      <c r="AO46">
        <v>0</v>
      </c>
      <c r="AP46">
        <v>1.6285581119304058</v>
      </c>
      <c r="AQ46">
        <v>0</v>
      </c>
      <c r="AR46">
        <v>14.036400299999995</v>
      </c>
      <c r="AS46">
        <v>16.271035637475553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3.6790372571428569</v>
      </c>
      <c r="AZ46">
        <v>0</v>
      </c>
      <c r="BA46">
        <v>2.3485125828460038</v>
      </c>
      <c r="BB46">
        <v>2.2700087814313346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825.10370002014315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272.10839782581434</v>
      </c>
      <c r="L47">
        <v>9.6498571301670015</v>
      </c>
      <c r="M47">
        <v>35.701252688960146</v>
      </c>
      <c r="N47">
        <v>30.878995879975509</v>
      </c>
      <c r="O47">
        <v>40.525460020745548</v>
      </c>
      <c r="P47">
        <v>16.399570695846496</v>
      </c>
      <c r="Q47">
        <v>2.7013149564459931</v>
      </c>
      <c r="R47">
        <v>10.610830063655031</v>
      </c>
      <c r="S47">
        <v>6.2712182422360252</v>
      </c>
      <c r="T47">
        <v>0.77119333476394847</v>
      </c>
      <c r="U47">
        <v>57.159545817106078</v>
      </c>
      <c r="V47">
        <v>4.8268999745183345</v>
      </c>
      <c r="W47">
        <v>10.616353109632628</v>
      </c>
      <c r="X47">
        <v>34.730893577117897</v>
      </c>
      <c r="Y47">
        <v>0</v>
      </c>
      <c r="Z47">
        <v>5.5265937309090898</v>
      </c>
      <c r="AA47">
        <v>0</v>
      </c>
      <c r="AB47">
        <v>20.872783690709326</v>
      </c>
      <c r="AC47">
        <v>14.967318805447405</v>
      </c>
      <c r="AD47">
        <v>9.3499649107602991</v>
      </c>
      <c r="AE47">
        <v>25.425431525090303</v>
      </c>
      <c r="AF47">
        <v>0</v>
      </c>
      <c r="AG47">
        <v>30.433566360758103</v>
      </c>
      <c r="AH47">
        <v>59.057714882147891</v>
      </c>
      <c r="AI47">
        <v>0</v>
      </c>
      <c r="AJ47">
        <v>0</v>
      </c>
      <c r="AK47">
        <v>28.816307072340429</v>
      </c>
      <c r="AL47">
        <v>57.139389581325297</v>
      </c>
      <c r="AM47">
        <v>0</v>
      </c>
      <c r="AN47">
        <v>6.3872114431780688E-2</v>
      </c>
      <c r="AO47">
        <v>0</v>
      </c>
      <c r="AP47">
        <v>4.8856738966031479</v>
      </c>
      <c r="AQ47">
        <v>0</v>
      </c>
      <c r="AR47">
        <v>14.036400299999995</v>
      </c>
      <c r="AS47">
        <v>16.271035637475553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3.6790372571428569</v>
      </c>
      <c r="AZ47">
        <v>0</v>
      </c>
      <c r="BA47">
        <v>2.3485125828460038</v>
      </c>
      <c r="BB47">
        <v>2.2700087814313346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828.09539444640359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272.10839782581434</v>
      </c>
      <c r="L48">
        <v>9.6498571301670015</v>
      </c>
      <c r="M48">
        <v>35.701252688960146</v>
      </c>
      <c r="N48">
        <v>30.878995879975509</v>
      </c>
      <c r="O48">
        <v>40.525460020745548</v>
      </c>
      <c r="P48">
        <v>16.399570695846496</v>
      </c>
      <c r="Q48">
        <v>2.7013149564459931</v>
      </c>
      <c r="R48">
        <v>10.610830063655031</v>
      </c>
      <c r="S48">
        <v>6.2712182422360252</v>
      </c>
      <c r="T48">
        <v>0.77119333476394847</v>
      </c>
      <c r="U48">
        <v>57.159545817106078</v>
      </c>
      <c r="V48">
        <v>4.8268999745183345</v>
      </c>
      <c r="W48">
        <v>10.616353109632628</v>
      </c>
      <c r="X48">
        <v>34.730893577117897</v>
      </c>
      <c r="Y48">
        <v>0</v>
      </c>
      <c r="Z48">
        <v>5.5265937309090898</v>
      </c>
      <c r="AA48">
        <v>0</v>
      </c>
      <c r="AB48">
        <v>20.872783690709326</v>
      </c>
      <c r="AC48">
        <v>14.967318805447405</v>
      </c>
      <c r="AD48">
        <v>9.3499649107602991</v>
      </c>
      <c r="AE48">
        <v>25.425431525090303</v>
      </c>
      <c r="AF48">
        <v>0</v>
      </c>
      <c r="AG48">
        <v>30.433566360758103</v>
      </c>
      <c r="AH48">
        <v>59.057714882147891</v>
      </c>
      <c r="AI48">
        <v>0</v>
      </c>
      <c r="AJ48">
        <v>0</v>
      </c>
      <c r="AK48">
        <v>28.816307072340429</v>
      </c>
      <c r="AL48">
        <v>57.139389581325297</v>
      </c>
      <c r="AM48">
        <v>0</v>
      </c>
      <c r="AN48">
        <v>6.3872114431780688E-2</v>
      </c>
      <c r="AO48">
        <v>0</v>
      </c>
      <c r="AP48">
        <v>4.8856738966031479</v>
      </c>
      <c r="AQ48">
        <v>0</v>
      </c>
      <c r="AR48">
        <v>14.036400299999995</v>
      </c>
      <c r="AS48">
        <v>16.271035637475553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3.6790372571428569</v>
      </c>
      <c r="AZ48">
        <v>0</v>
      </c>
      <c r="BA48">
        <v>2.3485125828460038</v>
      </c>
      <c r="BB48">
        <v>2.2700087814313346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828.09539444640359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272.10839782581434</v>
      </c>
      <c r="L49">
        <v>9.6498571301670015</v>
      </c>
      <c r="M49">
        <v>35.701252688960146</v>
      </c>
      <c r="N49">
        <v>30.878995879975509</v>
      </c>
      <c r="O49">
        <v>40.525460020745548</v>
      </c>
      <c r="P49">
        <v>16.399570695846496</v>
      </c>
      <c r="Q49">
        <v>2.7013149564459931</v>
      </c>
      <c r="R49">
        <v>10.610830063655031</v>
      </c>
      <c r="S49">
        <v>6.2712182422360252</v>
      </c>
      <c r="T49">
        <v>0.77119333476394847</v>
      </c>
      <c r="U49">
        <v>57.159545817106078</v>
      </c>
      <c r="V49">
        <v>4.8268999745183345</v>
      </c>
      <c r="W49">
        <v>10.616353109632628</v>
      </c>
      <c r="X49">
        <v>34.734253124250927</v>
      </c>
      <c r="Y49">
        <v>0</v>
      </c>
      <c r="Z49">
        <v>2.7632968654545449</v>
      </c>
      <c r="AA49">
        <v>0</v>
      </c>
      <c r="AB49">
        <v>20.872783690709326</v>
      </c>
      <c r="AC49">
        <v>14.967318805447405</v>
      </c>
      <c r="AD49">
        <v>9.3499649107602991</v>
      </c>
      <c r="AE49">
        <v>25.425431525090303</v>
      </c>
      <c r="AF49">
        <v>0</v>
      </c>
      <c r="AG49">
        <v>30.433566360758103</v>
      </c>
      <c r="AH49">
        <v>59.057714882147891</v>
      </c>
      <c r="AI49">
        <v>0</v>
      </c>
      <c r="AJ49">
        <v>0</v>
      </c>
      <c r="AK49">
        <v>28.816307072340429</v>
      </c>
      <c r="AL49">
        <v>57.139389581325297</v>
      </c>
      <c r="AM49">
        <v>0</v>
      </c>
      <c r="AN49">
        <v>6.3872114431780688E-2</v>
      </c>
      <c r="AO49">
        <v>0</v>
      </c>
      <c r="AP49">
        <v>4.8856738966031479</v>
      </c>
      <c r="AQ49">
        <v>0</v>
      </c>
      <c r="AR49">
        <v>16.375800349999992</v>
      </c>
      <c r="AS49">
        <v>16.271035637475553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3.6790372571428569</v>
      </c>
      <c r="AZ49">
        <v>0</v>
      </c>
      <c r="BA49">
        <v>2.3485125828460038</v>
      </c>
      <c r="BB49">
        <v>2.2700087814313346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827.67485717808222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272.10839782581434</v>
      </c>
      <c r="L50">
        <v>9.6498571301670015</v>
      </c>
      <c r="M50">
        <v>35.701252688960146</v>
      </c>
      <c r="N50">
        <v>30.878995879975509</v>
      </c>
      <c r="O50">
        <v>40.525460020745548</v>
      </c>
      <c r="P50">
        <v>16.399570695846496</v>
      </c>
      <c r="Q50">
        <v>2.7013149564459931</v>
      </c>
      <c r="R50">
        <v>10.610830063655031</v>
      </c>
      <c r="S50">
        <v>6.2712182422360252</v>
      </c>
      <c r="T50">
        <v>0.77119333476394847</v>
      </c>
      <c r="U50">
        <v>57.159545817106078</v>
      </c>
      <c r="V50">
        <v>4.8268999745183345</v>
      </c>
      <c r="W50">
        <v>10.616353109632628</v>
      </c>
      <c r="X50">
        <v>34.734253124250927</v>
      </c>
      <c r="Y50">
        <v>0</v>
      </c>
      <c r="Z50">
        <v>2.7632968654545449</v>
      </c>
      <c r="AA50">
        <v>0</v>
      </c>
      <c r="AB50">
        <v>20.872783690709326</v>
      </c>
      <c r="AC50">
        <v>14.967318805447405</v>
      </c>
      <c r="AD50">
        <v>9.3499649107602991</v>
      </c>
      <c r="AE50">
        <v>25.425431525090303</v>
      </c>
      <c r="AF50">
        <v>0</v>
      </c>
      <c r="AG50">
        <v>30.433566360758103</v>
      </c>
      <c r="AH50">
        <v>59.057714882147891</v>
      </c>
      <c r="AI50">
        <v>0</v>
      </c>
      <c r="AJ50">
        <v>0</v>
      </c>
      <c r="AK50">
        <v>28.816307072340429</v>
      </c>
      <c r="AL50">
        <v>57.139389581325297</v>
      </c>
      <c r="AM50">
        <v>0</v>
      </c>
      <c r="AN50">
        <v>6.3872114431780688E-2</v>
      </c>
      <c r="AO50">
        <v>0</v>
      </c>
      <c r="AP50">
        <v>4.8856738966031479</v>
      </c>
      <c r="AQ50">
        <v>0</v>
      </c>
      <c r="AR50">
        <v>16.375800349999992</v>
      </c>
      <c r="AS50">
        <v>16.271035637475553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3.6790372571428569</v>
      </c>
      <c r="AZ50">
        <v>0</v>
      </c>
      <c r="BA50">
        <v>2.3485125828460038</v>
      </c>
      <c r="BB50">
        <v>2.2700087814313346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827.67485717808222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272.10839782581434</v>
      </c>
      <c r="L51">
        <v>9.6497887419246098</v>
      </c>
      <c r="M51">
        <v>63.859508349599572</v>
      </c>
      <c r="N51">
        <v>52.911879030247484</v>
      </c>
      <c r="O51">
        <v>73.963955412969284</v>
      </c>
      <c r="P51">
        <v>31.360940019900493</v>
      </c>
      <c r="Q51">
        <v>2.7026189330024821</v>
      </c>
      <c r="R51">
        <v>10.610125837530463</v>
      </c>
      <c r="S51">
        <v>6.2712058331125826</v>
      </c>
      <c r="T51">
        <v>0.77119333476394847</v>
      </c>
      <c r="U51">
        <v>57.159545817106078</v>
      </c>
      <c r="V51">
        <v>4.8268999745183345</v>
      </c>
      <c r="W51">
        <v>10.616353109632628</v>
      </c>
      <c r="X51">
        <v>34.730893577117897</v>
      </c>
      <c r="Y51">
        <v>0</v>
      </c>
      <c r="Z51">
        <v>2.7632968654545449</v>
      </c>
      <c r="AA51">
        <v>0</v>
      </c>
      <c r="AB51">
        <v>20.872783690709326</v>
      </c>
      <c r="AC51">
        <v>14.967318805447405</v>
      </c>
      <c r="AD51">
        <v>9.3499649107602991</v>
      </c>
      <c r="AE51">
        <v>25.425431525090303</v>
      </c>
      <c r="AF51">
        <v>0</v>
      </c>
      <c r="AG51">
        <v>30.433566360758103</v>
      </c>
      <c r="AH51">
        <v>59.057714882147891</v>
      </c>
      <c r="AI51">
        <v>0</v>
      </c>
      <c r="AJ51">
        <v>0</v>
      </c>
      <c r="AK51">
        <v>28.816307072340429</v>
      </c>
      <c r="AL51">
        <v>57.139389581325297</v>
      </c>
      <c r="AM51">
        <v>0</v>
      </c>
      <c r="AN51">
        <v>6.3872114431780688E-2</v>
      </c>
      <c r="AO51">
        <v>0</v>
      </c>
      <c r="AP51">
        <v>4.8856738966031479</v>
      </c>
      <c r="AQ51">
        <v>0</v>
      </c>
      <c r="AR51">
        <v>16.375800349999992</v>
      </c>
      <c r="AS51">
        <v>16.271035637475553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3.6790372571428569</v>
      </c>
      <c r="AZ51">
        <v>0</v>
      </c>
      <c r="BA51">
        <v>2.3485125828460038</v>
      </c>
      <c r="BB51">
        <v>2.2700087814313346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926.26302011120447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272.10839782581434</v>
      </c>
      <c r="L52">
        <v>9.6497887419246098</v>
      </c>
      <c r="M52">
        <v>63.859508349599572</v>
      </c>
      <c r="N52">
        <v>52.911879030247484</v>
      </c>
      <c r="O52">
        <v>73.963955412969284</v>
      </c>
      <c r="P52">
        <v>31.360940019900493</v>
      </c>
      <c r="Q52">
        <v>2.7026189330024821</v>
      </c>
      <c r="R52">
        <v>10.610125837530463</v>
      </c>
      <c r="S52">
        <v>6.2712058331125826</v>
      </c>
      <c r="T52">
        <v>0.77119333476394847</v>
      </c>
      <c r="U52">
        <v>57.159545817106078</v>
      </c>
      <c r="V52">
        <v>8.8199648430493269</v>
      </c>
      <c r="W52">
        <v>18.780858311022701</v>
      </c>
      <c r="X52">
        <v>62.841658577659352</v>
      </c>
      <c r="Y52">
        <v>0</v>
      </c>
      <c r="Z52">
        <v>2.7632968654545449</v>
      </c>
      <c r="AA52">
        <v>0</v>
      </c>
      <c r="AB52">
        <v>20.872783690709326</v>
      </c>
      <c r="AC52">
        <v>14.967318805447405</v>
      </c>
      <c r="AD52">
        <v>9.3499649107602991</v>
      </c>
      <c r="AE52">
        <v>25.425431525090303</v>
      </c>
      <c r="AF52">
        <v>0</v>
      </c>
      <c r="AG52">
        <v>30.433566360758103</v>
      </c>
      <c r="AH52">
        <v>59.057714882147891</v>
      </c>
      <c r="AI52">
        <v>0</v>
      </c>
      <c r="AJ52">
        <v>0</v>
      </c>
      <c r="AK52">
        <v>28.816307072340429</v>
      </c>
      <c r="AL52">
        <v>57.139389581325297</v>
      </c>
      <c r="AM52">
        <v>0</v>
      </c>
      <c r="AN52">
        <v>6.3872114431780688E-2</v>
      </c>
      <c r="AO52">
        <v>0</v>
      </c>
      <c r="AP52">
        <v>4.8856738966031479</v>
      </c>
      <c r="AQ52">
        <v>0</v>
      </c>
      <c r="AR52">
        <v>14.036400299999995</v>
      </c>
      <c r="AS52">
        <v>16.271035637475553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3.6790372571428569</v>
      </c>
      <c r="AZ52">
        <v>0</v>
      </c>
      <c r="BA52">
        <v>2.3485125828460038</v>
      </c>
      <c r="BB52">
        <v>2.2700087814313346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964.19195513166687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270.17854885235118</v>
      </c>
      <c r="L53">
        <v>9.6497887419246098</v>
      </c>
      <c r="M53">
        <v>63.859508349599572</v>
      </c>
      <c r="N53">
        <v>52.911879030247484</v>
      </c>
      <c r="O53">
        <v>73.963955412969284</v>
      </c>
      <c r="P53">
        <v>31.360940019900493</v>
      </c>
      <c r="Q53">
        <v>2.6992719557522129</v>
      </c>
      <c r="R53">
        <v>10.545707701264138</v>
      </c>
      <c r="S53">
        <v>6.2349927841648594</v>
      </c>
      <c r="T53">
        <v>0.77119333476394847</v>
      </c>
      <c r="U53">
        <v>57.159545817106078</v>
      </c>
      <c r="V53">
        <v>8.8199648430493269</v>
      </c>
      <c r="W53">
        <v>15.219806290909091</v>
      </c>
      <c r="X53">
        <v>56.446447274142088</v>
      </c>
      <c r="Y53">
        <v>0</v>
      </c>
      <c r="Z53">
        <v>2.7632968654545449</v>
      </c>
      <c r="AA53">
        <v>0</v>
      </c>
      <c r="AB53">
        <v>20.872783690709326</v>
      </c>
      <c r="AC53">
        <v>14.967318805447405</v>
      </c>
      <c r="AD53">
        <v>9.3499649107602991</v>
      </c>
      <c r="AE53">
        <v>25.425431525090303</v>
      </c>
      <c r="AF53">
        <v>0</v>
      </c>
      <c r="AG53">
        <v>30.433566360758103</v>
      </c>
      <c r="AH53">
        <v>59.057714882147891</v>
      </c>
      <c r="AI53">
        <v>0</v>
      </c>
      <c r="AJ53">
        <v>0</v>
      </c>
      <c r="AK53">
        <v>28.816307072340429</v>
      </c>
      <c r="AL53">
        <v>47.678893468416518</v>
      </c>
      <c r="AM53">
        <v>0</v>
      </c>
      <c r="AN53">
        <v>6.3872114431780688E-2</v>
      </c>
      <c r="AO53">
        <v>0</v>
      </c>
      <c r="AP53">
        <v>1.6285581119304058</v>
      </c>
      <c r="AQ53">
        <v>0</v>
      </c>
      <c r="AR53">
        <v>14.036400299999995</v>
      </c>
      <c r="AS53">
        <v>16.271035637475553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3.6790372571428569</v>
      </c>
      <c r="AZ53">
        <v>0</v>
      </c>
      <c r="BA53">
        <v>2.3485125828460038</v>
      </c>
      <c r="BB53">
        <v>2.2700087814313346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939.48425277452691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270.17854885235118</v>
      </c>
      <c r="L54">
        <v>9.6497887419246098</v>
      </c>
      <c r="M54">
        <v>63.859508349599572</v>
      </c>
      <c r="N54">
        <v>52.911879030247484</v>
      </c>
      <c r="O54">
        <v>73.963955412969284</v>
      </c>
      <c r="P54">
        <v>31.360940019900493</v>
      </c>
      <c r="Q54">
        <v>2.6992719557522129</v>
      </c>
      <c r="R54">
        <v>10.6108443762409</v>
      </c>
      <c r="S54">
        <v>6.2708414022617136</v>
      </c>
      <c r="T54">
        <v>0.77119333476394847</v>
      </c>
      <c r="U54">
        <v>57.159545817106078</v>
      </c>
      <c r="V54">
        <v>8.8199648430493269</v>
      </c>
      <c r="W54">
        <v>15.219806290909091</v>
      </c>
      <c r="X54">
        <v>56.446447274142088</v>
      </c>
      <c r="Y54">
        <v>0</v>
      </c>
      <c r="Z54">
        <v>2.7632968654545449</v>
      </c>
      <c r="AA54">
        <v>0</v>
      </c>
      <c r="AB54">
        <v>20.872783690709326</v>
      </c>
      <c r="AC54">
        <v>14.967318805447405</v>
      </c>
      <c r="AD54">
        <v>9.3499649107602991</v>
      </c>
      <c r="AE54">
        <v>25.425431525090303</v>
      </c>
      <c r="AF54">
        <v>0</v>
      </c>
      <c r="AG54">
        <v>30.433566360758103</v>
      </c>
      <c r="AH54">
        <v>59.057714882147891</v>
      </c>
      <c r="AI54">
        <v>0</v>
      </c>
      <c r="AJ54">
        <v>0</v>
      </c>
      <c r="AK54">
        <v>28.816307072340429</v>
      </c>
      <c r="AL54">
        <v>47.678893468416518</v>
      </c>
      <c r="AM54">
        <v>0</v>
      </c>
      <c r="AN54">
        <v>6.3872114431780688E-2</v>
      </c>
      <c r="AO54">
        <v>0</v>
      </c>
      <c r="AP54">
        <v>1.6285581119304058</v>
      </c>
      <c r="AQ54">
        <v>0</v>
      </c>
      <c r="AR54">
        <v>14.036400299999995</v>
      </c>
      <c r="AS54">
        <v>16.271035637475553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3.6790372571428569</v>
      </c>
      <c r="AZ54">
        <v>0</v>
      </c>
      <c r="BA54">
        <v>2.3485125828460038</v>
      </c>
      <c r="BB54">
        <v>2.2700087814313346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939.58523806760047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270.17854885235118</v>
      </c>
      <c r="L55">
        <v>9.6497887419246098</v>
      </c>
      <c r="M55">
        <v>63.859508349599572</v>
      </c>
      <c r="N55">
        <v>52.911879030247484</v>
      </c>
      <c r="O55">
        <v>73.963955412969284</v>
      </c>
      <c r="P55">
        <v>31.360940019900493</v>
      </c>
      <c r="Q55">
        <v>2.6992719557522129</v>
      </c>
      <c r="R55">
        <v>10.6108443762409</v>
      </c>
      <c r="S55">
        <v>6.2708414022617136</v>
      </c>
      <c r="T55">
        <v>0.77119333476394847</v>
      </c>
      <c r="U55">
        <v>57.159545817106078</v>
      </c>
      <c r="V55">
        <v>8.8199648430493269</v>
      </c>
      <c r="W55">
        <v>15.219806290909091</v>
      </c>
      <c r="X55">
        <v>50.508278567205707</v>
      </c>
      <c r="Y55">
        <v>0</v>
      </c>
      <c r="Z55">
        <v>2.7632968654545449</v>
      </c>
      <c r="AA55">
        <v>0</v>
      </c>
      <c r="AB55">
        <v>20.872783690709326</v>
      </c>
      <c r="AC55">
        <v>14.967318805447405</v>
      </c>
      <c r="AD55">
        <v>9.3499649107602991</v>
      </c>
      <c r="AE55">
        <v>25.425431525090303</v>
      </c>
      <c r="AF55">
        <v>0</v>
      </c>
      <c r="AG55">
        <v>30.433566360758103</v>
      </c>
      <c r="AH55">
        <v>59.057714882147891</v>
      </c>
      <c r="AI55">
        <v>0</v>
      </c>
      <c r="AJ55">
        <v>0</v>
      </c>
      <c r="AK55">
        <v>28.816307072340429</v>
      </c>
      <c r="AL55">
        <v>47.678893468416518</v>
      </c>
      <c r="AM55">
        <v>0</v>
      </c>
      <c r="AN55">
        <v>6.3872114431780688E-2</v>
      </c>
      <c r="AO55">
        <v>0</v>
      </c>
      <c r="AP55">
        <v>1.6285581119304058</v>
      </c>
      <c r="AQ55">
        <v>0</v>
      </c>
      <c r="AR55">
        <v>16.375800349999992</v>
      </c>
      <c r="AS55">
        <v>16.271035637475553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3.6790372571428569</v>
      </c>
      <c r="AZ55">
        <v>0</v>
      </c>
      <c r="BA55">
        <v>2.3485125828460038</v>
      </c>
      <c r="BB55">
        <v>2.2700087814313346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935.9864694106642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318.42234291025272</v>
      </c>
      <c r="L56">
        <v>9.6497887419246098</v>
      </c>
      <c r="M56">
        <v>63.859508349599572</v>
      </c>
      <c r="N56">
        <v>52.911879030247484</v>
      </c>
      <c r="O56">
        <v>73.963955412969284</v>
      </c>
      <c r="P56">
        <v>31.360940019900493</v>
      </c>
      <c r="Q56">
        <v>2.7027045918367349</v>
      </c>
      <c r="R56">
        <v>10.611340419012061</v>
      </c>
      <c r="S56">
        <v>6.2679373209060882</v>
      </c>
      <c r="T56">
        <v>0.77119333476394847</v>
      </c>
      <c r="U56">
        <v>57.159545817106078</v>
      </c>
      <c r="V56">
        <v>8.8199648430493269</v>
      </c>
      <c r="W56">
        <v>15.219806290909091</v>
      </c>
      <c r="X56">
        <v>50.508278567205707</v>
      </c>
      <c r="Y56">
        <v>0</v>
      </c>
      <c r="Z56">
        <v>2.7632968654545449</v>
      </c>
      <c r="AA56">
        <v>0</v>
      </c>
      <c r="AB56">
        <v>20.872783690709326</v>
      </c>
      <c r="AC56">
        <v>14.967318805447405</v>
      </c>
      <c r="AD56">
        <v>9.3499649107602991</v>
      </c>
      <c r="AE56">
        <v>25.425431525090303</v>
      </c>
      <c r="AF56">
        <v>0</v>
      </c>
      <c r="AG56">
        <v>30.433566360758103</v>
      </c>
      <c r="AH56">
        <v>59.057714882147891</v>
      </c>
      <c r="AI56">
        <v>0</v>
      </c>
      <c r="AJ56">
        <v>0</v>
      </c>
      <c r="AK56">
        <v>28.816307072340429</v>
      </c>
      <c r="AL56">
        <v>47.678893468416518</v>
      </c>
      <c r="AM56">
        <v>0</v>
      </c>
      <c r="AN56">
        <v>6.3872114431780688E-2</v>
      </c>
      <c r="AO56">
        <v>0</v>
      </c>
      <c r="AP56">
        <v>1.6285581119304058</v>
      </c>
      <c r="AQ56">
        <v>0</v>
      </c>
      <c r="AR56">
        <v>16.375800349999992</v>
      </c>
      <c r="AS56">
        <v>16.271035637475553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3.6790372571428569</v>
      </c>
      <c r="AZ56">
        <v>0</v>
      </c>
      <c r="BA56">
        <v>2.3485125828460038</v>
      </c>
      <c r="BB56">
        <v>2.2700087814313346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984.23128806606576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366.66844244121285</v>
      </c>
      <c r="L57">
        <v>9.6497865004896024</v>
      </c>
      <c r="M57">
        <v>63.859508349599572</v>
      </c>
      <c r="N57">
        <v>52.911879030247484</v>
      </c>
      <c r="O57">
        <v>73.963955412969284</v>
      </c>
      <c r="P57">
        <v>31.360940019900493</v>
      </c>
      <c r="Q57">
        <v>4.8190037698795187</v>
      </c>
      <c r="R57">
        <v>19.12167662205642</v>
      </c>
      <c r="S57">
        <v>11.757245016281711</v>
      </c>
      <c r="T57">
        <v>1.420647100671141</v>
      </c>
      <c r="U57">
        <v>57.159545817106078</v>
      </c>
      <c r="V57">
        <v>8.8199648430493269</v>
      </c>
      <c r="W57">
        <v>15.379804254545457</v>
      </c>
      <c r="X57">
        <v>51.058259822639549</v>
      </c>
      <c r="Y57">
        <v>0</v>
      </c>
      <c r="Z57">
        <v>2.7632968654545449</v>
      </c>
      <c r="AA57">
        <v>0</v>
      </c>
      <c r="AB57">
        <v>20.872783690709326</v>
      </c>
      <c r="AC57">
        <v>14.967318805447405</v>
      </c>
      <c r="AD57">
        <v>9.3499649107602991</v>
      </c>
      <c r="AE57">
        <v>25.425431525090303</v>
      </c>
      <c r="AF57">
        <v>0</v>
      </c>
      <c r="AG57">
        <v>30.433566360758103</v>
      </c>
      <c r="AH57">
        <v>59.057714882147891</v>
      </c>
      <c r="AI57">
        <v>0</v>
      </c>
      <c r="AJ57">
        <v>0</v>
      </c>
      <c r="AK57">
        <v>28.816307072340429</v>
      </c>
      <c r="AL57">
        <v>57.139389581325297</v>
      </c>
      <c r="AM57">
        <v>0</v>
      </c>
      <c r="AN57">
        <v>6.3872114431780688E-2</v>
      </c>
      <c r="AO57">
        <v>0</v>
      </c>
      <c r="AP57">
        <v>1.6285581119304058</v>
      </c>
      <c r="AQ57">
        <v>0</v>
      </c>
      <c r="AR57">
        <v>16.375800349999992</v>
      </c>
      <c r="AS57">
        <v>16.271035637475553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3.6790372571428569</v>
      </c>
      <c r="AZ57">
        <v>0</v>
      </c>
      <c r="BA57">
        <v>2.3485125828460038</v>
      </c>
      <c r="BB57">
        <v>2.4600095164410059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1059.6032582649493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414.91454944825858</v>
      </c>
      <c r="L58">
        <v>9.6497865004896024</v>
      </c>
      <c r="M58">
        <v>63.859508349599572</v>
      </c>
      <c r="N58">
        <v>52.911879030247484</v>
      </c>
      <c r="O58">
        <v>73.963955412969284</v>
      </c>
      <c r="P58">
        <v>31.360940019900493</v>
      </c>
      <c r="Q58">
        <v>4.8190037698795187</v>
      </c>
      <c r="R58">
        <v>19.12167662205642</v>
      </c>
      <c r="S58">
        <v>11.757245016281711</v>
      </c>
      <c r="T58">
        <v>1.4207343020134227</v>
      </c>
      <c r="U58">
        <v>57.159545817106078</v>
      </c>
      <c r="V58">
        <v>8.8199648430493269</v>
      </c>
      <c r="W58">
        <v>15.379804254545457</v>
      </c>
      <c r="X58">
        <v>51.058259822639549</v>
      </c>
      <c r="Y58">
        <v>0</v>
      </c>
      <c r="Z58">
        <v>2.7632968654545449</v>
      </c>
      <c r="AA58">
        <v>0</v>
      </c>
      <c r="AB58">
        <v>20.872783690709326</v>
      </c>
      <c r="AC58">
        <v>14.967318805447405</v>
      </c>
      <c r="AD58">
        <v>9.3499649107602991</v>
      </c>
      <c r="AE58">
        <v>25.425431525090303</v>
      </c>
      <c r="AF58">
        <v>0</v>
      </c>
      <c r="AG58">
        <v>30.433566360758103</v>
      </c>
      <c r="AH58">
        <v>59.057714882147891</v>
      </c>
      <c r="AI58">
        <v>0</v>
      </c>
      <c r="AJ58">
        <v>0</v>
      </c>
      <c r="AK58">
        <v>28.816307072340429</v>
      </c>
      <c r="AL58">
        <v>57.139389581325297</v>
      </c>
      <c r="AM58">
        <v>0</v>
      </c>
      <c r="AN58">
        <v>6.3872114431780688E-2</v>
      </c>
      <c r="AO58">
        <v>0</v>
      </c>
      <c r="AP58">
        <v>1.6285581119304058</v>
      </c>
      <c r="AQ58">
        <v>0</v>
      </c>
      <c r="AR58">
        <v>14.036400299999995</v>
      </c>
      <c r="AS58">
        <v>16.271035637475553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3.6790372571428569</v>
      </c>
      <c r="AZ58">
        <v>0</v>
      </c>
      <c r="BA58">
        <v>2.3485125828460038</v>
      </c>
      <c r="BB58">
        <v>2.4600095164410059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1105.5100524233378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455.12685828009319</v>
      </c>
      <c r="L59">
        <v>9.6497865004896024</v>
      </c>
      <c r="M59">
        <v>63.859508349599572</v>
      </c>
      <c r="N59">
        <v>52.911879030247484</v>
      </c>
      <c r="O59">
        <v>73.963955412969284</v>
      </c>
      <c r="P59">
        <v>31.360940019900493</v>
      </c>
      <c r="Q59">
        <v>9.6204349636963702</v>
      </c>
      <c r="R59">
        <v>19.125138692325798</v>
      </c>
      <c r="S59">
        <v>11.756982424474188</v>
      </c>
      <c r="T59">
        <v>1.4207343020134227</v>
      </c>
      <c r="U59">
        <v>57.159545817106078</v>
      </c>
      <c r="V59">
        <v>8.8199648430493269</v>
      </c>
      <c r="W59">
        <v>15.379804254545457</v>
      </c>
      <c r="X59">
        <v>51.058259822639549</v>
      </c>
      <c r="Y59">
        <v>0</v>
      </c>
      <c r="Z59">
        <v>2.7632968654545449</v>
      </c>
      <c r="AA59">
        <v>0</v>
      </c>
      <c r="AB59">
        <v>20.872783690709326</v>
      </c>
      <c r="AC59">
        <v>14.967318805447405</v>
      </c>
      <c r="AD59">
        <v>9.3499649107602991</v>
      </c>
      <c r="AE59">
        <v>25.425431525090303</v>
      </c>
      <c r="AF59">
        <v>0</v>
      </c>
      <c r="AG59">
        <v>30.433566360758103</v>
      </c>
      <c r="AH59">
        <v>59.057714882147891</v>
      </c>
      <c r="AI59">
        <v>0</v>
      </c>
      <c r="AJ59">
        <v>0</v>
      </c>
      <c r="AK59">
        <v>28.816307072340429</v>
      </c>
      <c r="AL59">
        <v>57.139389581325297</v>
      </c>
      <c r="AM59">
        <v>0</v>
      </c>
      <c r="AN59">
        <v>6.3872114431780688E-2</v>
      </c>
      <c r="AO59">
        <v>0</v>
      </c>
      <c r="AP59">
        <v>1.6285581119304058</v>
      </c>
      <c r="AQ59">
        <v>0</v>
      </c>
      <c r="AR59">
        <v>14.036400299999995</v>
      </c>
      <c r="AS59">
        <v>16.271035637475553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3.6790372571428569</v>
      </c>
      <c r="AZ59">
        <v>0</v>
      </c>
      <c r="BA59">
        <v>2.3485125828460038</v>
      </c>
      <c r="BB59">
        <v>2.4600095164410059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1150.526991927451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494.29147324787323</v>
      </c>
      <c r="L60">
        <v>17.459124974094248</v>
      </c>
      <c r="M60">
        <v>63.859508349599572</v>
      </c>
      <c r="N60">
        <v>52.911879030247484</v>
      </c>
      <c r="O60">
        <v>73.963955412969284</v>
      </c>
      <c r="P60">
        <v>31.360940019900493</v>
      </c>
      <c r="Q60">
        <v>9.6204947579758002</v>
      </c>
      <c r="R60">
        <v>19.125138692325798</v>
      </c>
      <c r="S60">
        <v>11.756982424474188</v>
      </c>
      <c r="T60">
        <v>1.4207343020134227</v>
      </c>
      <c r="U60">
        <v>57.159545817106078</v>
      </c>
      <c r="V60">
        <v>7.0760731739130431</v>
      </c>
      <c r="W60">
        <v>15.379804254545457</v>
      </c>
      <c r="X60">
        <v>57.062077815126045</v>
      </c>
      <c r="Y60">
        <v>0</v>
      </c>
      <c r="Z60">
        <v>2.7632968654545449</v>
      </c>
      <c r="AA60">
        <v>0</v>
      </c>
      <c r="AB60">
        <v>20.872783690709326</v>
      </c>
      <c r="AC60">
        <v>14.967318805447405</v>
      </c>
      <c r="AD60">
        <v>9.3499649107602991</v>
      </c>
      <c r="AE60">
        <v>25.425431525090303</v>
      </c>
      <c r="AF60">
        <v>0</v>
      </c>
      <c r="AG60">
        <v>30.433566360758103</v>
      </c>
      <c r="AH60">
        <v>66.948016751610396</v>
      </c>
      <c r="AI60">
        <v>0</v>
      </c>
      <c r="AJ60">
        <v>0</v>
      </c>
      <c r="AK60">
        <v>28.816307072340429</v>
      </c>
      <c r="AL60">
        <v>57.139389581325297</v>
      </c>
      <c r="AM60">
        <v>0</v>
      </c>
      <c r="AN60">
        <v>6.3872114431780688E-2</v>
      </c>
      <c r="AO60">
        <v>0</v>
      </c>
      <c r="AP60">
        <v>1.6285581119304058</v>
      </c>
      <c r="AQ60">
        <v>0</v>
      </c>
      <c r="AR60">
        <v>14.036400299999995</v>
      </c>
      <c r="AS60">
        <v>16.271035637475553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3.6790372571428569</v>
      </c>
      <c r="AZ60">
        <v>0</v>
      </c>
      <c r="BA60">
        <v>2.6601469638554218</v>
      </c>
      <c r="BB60">
        <v>2.4600095164410059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1209.9628677369371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494.29147324787323</v>
      </c>
      <c r="L61">
        <v>17.45</v>
      </c>
      <c r="M61">
        <v>63.859508349599572</v>
      </c>
      <c r="N61">
        <v>52.911879030247484</v>
      </c>
      <c r="O61">
        <v>73.963955412969284</v>
      </c>
      <c r="P61">
        <v>31.360940019900493</v>
      </c>
      <c r="Q61">
        <v>9.6251664116558739</v>
      </c>
      <c r="R61">
        <v>19.125138692325798</v>
      </c>
      <c r="S61">
        <v>11.756982424474188</v>
      </c>
      <c r="T61">
        <v>1.4207343020134227</v>
      </c>
      <c r="U61">
        <v>57.159545817106078</v>
      </c>
      <c r="V61">
        <v>7.0760731739130431</v>
      </c>
      <c r="W61">
        <v>15.218201837806301</v>
      </c>
      <c r="X61">
        <v>55.839682457763111</v>
      </c>
      <c r="Y61">
        <v>0</v>
      </c>
      <c r="Z61">
        <v>2.7632968654545449</v>
      </c>
      <c r="AA61">
        <v>0</v>
      </c>
      <c r="AB61">
        <v>20.872783690709326</v>
      </c>
      <c r="AC61">
        <v>9.9786498617517552</v>
      </c>
      <c r="AD61">
        <v>9.3499649107602991</v>
      </c>
      <c r="AE61">
        <v>25.425431525090303</v>
      </c>
      <c r="AF61">
        <v>0</v>
      </c>
      <c r="AG61">
        <v>30.433566360758103</v>
      </c>
      <c r="AH61">
        <v>66.948016751610396</v>
      </c>
      <c r="AI61">
        <v>0</v>
      </c>
      <c r="AJ61">
        <v>0</v>
      </c>
      <c r="AK61">
        <v>28.816307072340429</v>
      </c>
      <c r="AL61">
        <v>57.139389581325297</v>
      </c>
      <c r="AM61">
        <v>0</v>
      </c>
      <c r="AN61">
        <v>6.3872114431780688E-2</v>
      </c>
      <c r="AO61">
        <v>0</v>
      </c>
      <c r="AP61">
        <v>2.7142630806959396</v>
      </c>
      <c r="AQ61">
        <v>0</v>
      </c>
      <c r="AR61">
        <v>14.036400299999995</v>
      </c>
      <c r="AS61">
        <v>16.271035637475553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3.6790372571428569</v>
      </c>
      <c r="AZ61">
        <v>0</v>
      </c>
      <c r="BA61">
        <v>2.6601469638554218</v>
      </c>
      <c r="BB61">
        <v>2.4600095164410059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1204.6714526674907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494.2815002298733</v>
      </c>
      <c r="L62">
        <v>17.45</v>
      </c>
      <c r="M62">
        <v>63.859508349599572</v>
      </c>
      <c r="N62">
        <v>52.911879030247484</v>
      </c>
      <c r="O62">
        <v>73.963955412969284</v>
      </c>
      <c r="P62">
        <v>31.360940019900493</v>
      </c>
      <c r="Q62">
        <v>9.6251664116558739</v>
      </c>
      <c r="R62">
        <v>19.125138692325798</v>
      </c>
      <c r="S62">
        <v>11.756982424474188</v>
      </c>
      <c r="T62">
        <v>1.4207343020134227</v>
      </c>
      <c r="U62">
        <v>57.159545817106078</v>
      </c>
      <c r="V62">
        <v>7.0760731739130431</v>
      </c>
      <c r="W62">
        <v>15.379175738528138</v>
      </c>
      <c r="X62">
        <v>62.839653486994123</v>
      </c>
      <c r="Y62">
        <v>0</v>
      </c>
      <c r="Z62">
        <v>2.7632968654545449</v>
      </c>
      <c r="AA62">
        <v>0</v>
      </c>
      <c r="AB62">
        <v>20.872783690709326</v>
      </c>
      <c r="AC62">
        <v>9.9786498617517552</v>
      </c>
      <c r="AD62">
        <v>9.3499649107602991</v>
      </c>
      <c r="AE62">
        <v>25.425431525090303</v>
      </c>
      <c r="AF62">
        <v>0</v>
      </c>
      <c r="AG62">
        <v>30.433566360758103</v>
      </c>
      <c r="AH62">
        <v>66.948016751610396</v>
      </c>
      <c r="AI62">
        <v>0</v>
      </c>
      <c r="AJ62">
        <v>0</v>
      </c>
      <c r="AK62">
        <v>28.816307072340429</v>
      </c>
      <c r="AL62">
        <v>57.139389581325297</v>
      </c>
      <c r="AM62">
        <v>0</v>
      </c>
      <c r="AN62">
        <v>6.3872114431780688E-2</v>
      </c>
      <c r="AO62">
        <v>0</v>
      </c>
      <c r="AP62">
        <v>2.7142630806959396</v>
      </c>
      <c r="AQ62">
        <v>0</v>
      </c>
      <c r="AR62">
        <v>14.036400299999995</v>
      </c>
      <c r="AS62">
        <v>16.271035637475553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3.6790372571428569</v>
      </c>
      <c r="AZ62">
        <v>0</v>
      </c>
      <c r="BA62">
        <v>2.6601469638554218</v>
      </c>
      <c r="BB62">
        <v>2.4600095164410059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1211.8224245794436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494.29147324787323</v>
      </c>
      <c r="L63">
        <v>17.45</v>
      </c>
      <c r="M63">
        <v>63.859508349599572</v>
      </c>
      <c r="N63">
        <v>52.911879030247484</v>
      </c>
      <c r="O63">
        <v>73.963955412969284</v>
      </c>
      <c r="P63">
        <v>31.360940019900493</v>
      </c>
      <c r="Q63">
        <v>9.6251664116558739</v>
      </c>
      <c r="R63">
        <v>19.12167662205642</v>
      </c>
      <c r="S63">
        <v>11.757245016281711</v>
      </c>
      <c r="T63">
        <v>1.4207343020134227</v>
      </c>
      <c r="U63">
        <v>57.159545817106078</v>
      </c>
      <c r="V63">
        <v>7.0760731739130431</v>
      </c>
      <c r="W63">
        <v>15.378182934655777</v>
      </c>
      <c r="X63">
        <v>63.509649792472892</v>
      </c>
      <c r="Y63">
        <v>0</v>
      </c>
      <c r="Z63">
        <v>0</v>
      </c>
      <c r="AA63">
        <v>5.9544440113924066</v>
      </c>
      <c r="AB63">
        <v>20.872783690709326</v>
      </c>
      <c r="AC63">
        <v>9.9786498617517552</v>
      </c>
      <c r="AD63">
        <v>9.3499649107602991</v>
      </c>
      <c r="AE63">
        <v>25.425431525090303</v>
      </c>
      <c r="AF63">
        <v>0</v>
      </c>
      <c r="AG63">
        <v>30.433566360758103</v>
      </c>
      <c r="AH63">
        <v>66.948016751610396</v>
      </c>
      <c r="AI63">
        <v>0</v>
      </c>
      <c r="AJ63">
        <v>0</v>
      </c>
      <c r="AK63">
        <v>28.816307072340429</v>
      </c>
      <c r="AL63">
        <v>57.139389581325297</v>
      </c>
      <c r="AM63">
        <v>0</v>
      </c>
      <c r="AN63">
        <v>6.3872114431780688E-2</v>
      </c>
      <c r="AO63">
        <v>0</v>
      </c>
      <c r="AP63">
        <v>2.7142630806959396</v>
      </c>
      <c r="AQ63">
        <v>0</v>
      </c>
      <c r="AR63">
        <v>14.036400299999995</v>
      </c>
      <c r="AS63">
        <v>16.271035637475553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3.6790372571428569</v>
      </c>
      <c r="AZ63">
        <v>0.82905123204419884</v>
      </c>
      <c r="BA63">
        <v>2.6601469638554218</v>
      </c>
      <c r="BB63">
        <v>2.4600095164410059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1216.51839999857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494.2815002298733</v>
      </c>
      <c r="L64">
        <v>17.459624855262561</v>
      </c>
      <c r="M64">
        <v>63.859508349599572</v>
      </c>
      <c r="N64">
        <v>52.911879030247484</v>
      </c>
      <c r="O64">
        <v>73.963955412969284</v>
      </c>
      <c r="P64">
        <v>31.360940019900493</v>
      </c>
      <c r="Q64">
        <v>9.6204947579758002</v>
      </c>
      <c r="R64">
        <v>19.125138692325798</v>
      </c>
      <c r="S64">
        <v>11.756982424474188</v>
      </c>
      <c r="T64">
        <v>1.4207343020134227</v>
      </c>
      <c r="U64">
        <v>57.159545817106078</v>
      </c>
      <c r="V64">
        <v>7.0760731739130431</v>
      </c>
      <c r="W64">
        <v>15.378182934655777</v>
      </c>
      <c r="X64">
        <v>63.509649792472892</v>
      </c>
      <c r="Y64">
        <v>0</v>
      </c>
      <c r="Z64">
        <v>0</v>
      </c>
      <c r="AA64">
        <v>5.9544440113924066</v>
      </c>
      <c r="AB64">
        <v>20.872783690709326</v>
      </c>
      <c r="AC64">
        <v>9.9786498617517552</v>
      </c>
      <c r="AD64">
        <v>9.3499649107602991</v>
      </c>
      <c r="AE64">
        <v>25.425431525090303</v>
      </c>
      <c r="AF64">
        <v>0</v>
      </c>
      <c r="AG64">
        <v>30.433566360758103</v>
      </c>
      <c r="AH64">
        <v>66.948016751610396</v>
      </c>
      <c r="AI64">
        <v>0</v>
      </c>
      <c r="AJ64">
        <v>0</v>
      </c>
      <c r="AK64">
        <v>28.816307072340429</v>
      </c>
      <c r="AL64">
        <v>57.139389581325297</v>
      </c>
      <c r="AM64">
        <v>0</v>
      </c>
      <c r="AN64">
        <v>6.3872114431780688E-2</v>
      </c>
      <c r="AO64">
        <v>0</v>
      </c>
      <c r="AP64">
        <v>2.7142630806959396</v>
      </c>
      <c r="AQ64">
        <v>0</v>
      </c>
      <c r="AR64">
        <v>14.036400299999995</v>
      </c>
      <c r="AS64">
        <v>16.271035637475553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3.6790372571428569</v>
      </c>
      <c r="AZ64">
        <v>1.7180334033149172</v>
      </c>
      <c r="BA64">
        <v>2.6601469638554218</v>
      </c>
      <c r="BB64">
        <v>2.4600095164410059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1217.4055618318853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494.2815002298733</v>
      </c>
      <c r="L65">
        <v>17.45</v>
      </c>
      <c r="M65">
        <v>63.859508349599572</v>
      </c>
      <c r="N65">
        <v>52.911879030247484</v>
      </c>
      <c r="O65">
        <v>73.963955412969284</v>
      </c>
      <c r="P65">
        <v>31.360940019900493</v>
      </c>
      <c r="Q65">
        <v>9.6204947579758002</v>
      </c>
      <c r="R65">
        <v>19.125138692325798</v>
      </c>
      <c r="S65">
        <v>11.756982424474188</v>
      </c>
      <c r="T65">
        <v>1.4207343020134227</v>
      </c>
      <c r="U65">
        <v>57.159545817106078</v>
      </c>
      <c r="V65">
        <v>7.0760731739130431</v>
      </c>
      <c r="W65">
        <v>15.378182934655777</v>
      </c>
      <c r="X65">
        <v>63.509649792472892</v>
      </c>
      <c r="Y65">
        <v>0</v>
      </c>
      <c r="Z65">
        <v>0</v>
      </c>
      <c r="AA65">
        <v>5.9544440113924066</v>
      </c>
      <c r="AB65">
        <v>20.872783690709326</v>
      </c>
      <c r="AC65">
        <v>9.9786498617517552</v>
      </c>
      <c r="AD65">
        <v>9.3499649107602991</v>
      </c>
      <c r="AE65">
        <v>25.425431525090303</v>
      </c>
      <c r="AF65">
        <v>0</v>
      </c>
      <c r="AG65">
        <v>30.433566360758103</v>
      </c>
      <c r="AH65">
        <v>66.948016751610396</v>
      </c>
      <c r="AI65">
        <v>0</v>
      </c>
      <c r="AJ65">
        <v>0</v>
      </c>
      <c r="AK65">
        <v>28.816307072340429</v>
      </c>
      <c r="AL65">
        <v>57.139389581325297</v>
      </c>
      <c r="AM65">
        <v>0</v>
      </c>
      <c r="AN65">
        <v>6.3872114431780688E-2</v>
      </c>
      <c r="AO65">
        <v>0</v>
      </c>
      <c r="AP65">
        <v>2.7142630806959396</v>
      </c>
      <c r="AQ65">
        <v>0</v>
      </c>
      <c r="AR65">
        <v>14.036400299999995</v>
      </c>
      <c r="AS65">
        <v>16.271035637475553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3.6790372571428569</v>
      </c>
      <c r="AZ65">
        <v>2.5818055239852398</v>
      </c>
      <c r="BA65">
        <v>2.6601469638554218</v>
      </c>
      <c r="BB65">
        <v>2.4600095164410059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1218.2597090972931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494.2815002298733</v>
      </c>
      <c r="L66">
        <v>17.45</v>
      </c>
      <c r="M66">
        <v>63.859508349599572</v>
      </c>
      <c r="N66">
        <v>52.911879030247484</v>
      </c>
      <c r="O66">
        <v>73.963955412969284</v>
      </c>
      <c r="P66">
        <v>31.360940019900493</v>
      </c>
      <c r="Q66">
        <v>9.6204947579758002</v>
      </c>
      <c r="R66">
        <v>19.125138692325798</v>
      </c>
      <c r="S66">
        <v>11.756982424474188</v>
      </c>
      <c r="T66">
        <v>1.4207343020134227</v>
      </c>
      <c r="U66">
        <v>57.159545817106078</v>
      </c>
      <c r="V66">
        <v>7.0760731739130431</v>
      </c>
      <c r="W66">
        <v>15.378182934655777</v>
      </c>
      <c r="X66">
        <v>63.509649792472892</v>
      </c>
      <c r="Y66">
        <v>0</v>
      </c>
      <c r="Z66">
        <v>0</v>
      </c>
      <c r="AA66">
        <v>11.90888846202532</v>
      </c>
      <c r="AB66">
        <v>20.872783690709326</v>
      </c>
      <c r="AC66">
        <v>9.9786498617517552</v>
      </c>
      <c r="AD66">
        <v>9.3499649107602991</v>
      </c>
      <c r="AE66">
        <v>25.425431525090303</v>
      </c>
      <c r="AF66">
        <v>0</v>
      </c>
      <c r="AG66">
        <v>30.433566360758103</v>
      </c>
      <c r="AH66">
        <v>66.948016751610396</v>
      </c>
      <c r="AI66">
        <v>0</v>
      </c>
      <c r="AJ66">
        <v>0</v>
      </c>
      <c r="AK66">
        <v>28.816307072340429</v>
      </c>
      <c r="AL66">
        <v>57.139389581325297</v>
      </c>
      <c r="AM66">
        <v>0</v>
      </c>
      <c r="AN66">
        <v>6.3872114431780688E-2</v>
      </c>
      <c r="AO66">
        <v>0</v>
      </c>
      <c r="AP66">
        <v>2.7142630806959396</v>
      </c>
      <c r="AQ66">
        <v>0</v>
      </c>
      <c r="AR66">
        <v>14.036400299999995</v>
      </c>
      <c r="AS66">
        <v>16.271035637475553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3.6790372571428569</v>
      </c>
      <c r="AZ66">
        <v>2.5818055239852398</v>
      </c>
      <c r="BA66">
        <v>2.6601469638554218</v>
      </c>
      <c r="BB66">
        <v>2.4600095164410059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1224.2141535479259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494.2889510214851</v>
      </c>
      <c r="L67">
        <v>17.45</v>
      </c>
      <c r="M67">
        <v>63.859508349599572</v>
      </c>
      <c r="N67">
        <v>52.911879030247484</v>
      </c>
      <c r="O67">
        <v>73.963955412969284</v>
      </c>
      <c r="P67">
        <v>31.360940019900493</v>
      </c>
      <c r="Q67">
        <v>9.5908785275846071</v>
      </c>
      <c r="R67">
        <v>19.125138692325798</v>
      </c>
      <c r="S67">
        <v>11.756982424474188</v>
      </c>
      <c r="T67">
        <v>1.4207343020134227</v>
      </c>
      <c r="U67">
        <v>57.159545817106078</v>
      </c>
      <c r="V67">
        <v>7.0760731739130431</v>
      </c>
      <c r="W67">
        <v>15.219806290909091</v>
      </c>
      <c r="X67">
        <v>52.209175585345335</v>
      </c>
      <c r="Y67">
        <v>0</v>
      </c>
      <c r="Z67">
        <v>0</v>
      </c>
      <c r="AA67">
        <v>11.90888846202532</v>
      </c>
      <c r="AB67">
        <v>20.872783690709326</v>
      </c>
      <c r="AC67">
        <v>9.9786498617517552</v>
      </c>
      <c r="AD67">
        <v>9.3499649107602991</v>
      </c>
      <c r="AE67">
        <v>25.425431525090303</v>
      </c>
      <c r="AF67">
        <v>0</v>
      </c>
      <c r="AG67">
        <v>30.433566360758103</v>
      </c>
      <c r="AH67">
        <v>66.948016751610396</v>
      </c>
      <c r="AI67">
        <v>0</v>
      </c>
      <c r="AJ67">
        <v>0</v>
      </c>
      <c r="AK67">
        <v>28.816307072340429</v>
      </c>
      <c r="AL67">
        <v>57.139389581325297</v>
      </c>
      <c r="AM67">
        <v>0</v>
      </c>
      <c r="AN67">
        <v>6.3872114431780688E-2</v>
      </c>
      <c r="AO67">
        <v>0</v>
      </c>
      <c r="AP67">
        <v>2.7142630806959396</v>
      </c>
      <c r="AQ67">
        <v>0</v>
      </c>
      <c r="AR67">
        <v>14.97216023215579</v>
      </c>
      <c r="AS67">
        <v>16.271035637475553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3.6790372571428569</v>
      </c>
      <c r="AZ67">
        <v>2.5818055239852398</v>
      </c>
      <c r="BA67">
        <v>2.6601469638554218</v>
      </c>
      <c r="BB67">
        <v>2.4600095164410059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1213.668897190428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494.2889510214851</v>
      </c>
      <c r="L68">
        <v>17.45</v>
      </c>
      <c r="M68">
        <v>63.859508349599572</v>
      </c>
      <c r="N68">
        <v>52.911879030247484</v>
      </c>
      <c r="O68">
        <v>73.963955412969284</v>
      </c>
      <c r="P68">
        <v>31.360940019900493</v>
      </c>
      <c r="Q68">
        <v>9.6251664116558739</v>
      </c>
      <c r="R68">
        <v>19.125138692325798</v>
      </c>
      <c r="S68">
        <v>11.756982424474188</v>
      </c>
      <c r="T68">
        <v>1.4207343020134227</v>
      </c>
      <c r="U68">
        <v>57.159545817106078</v>
      </c>
      <c r="V68">
        <v>7.0760731739130431</v>
      </c>
      <c r="W68">
        <v>15.219806290909091</v>
      </c>
      <c r="X68">
        <v>52.212494765710439</v>
      </c>
      <c r="Y68">
        <v>0</v>
      </c>
      <c r="Z68">
        <v>0</v>
      </c>
      <c r="AA68">
        <v>17.863332473417724</v>
      </c>
      <c r="AB68">
        <v>20.872783690709326</v>
      </c>
      <c r="AC68">
        <v>9.9786498617517552</v>
      </c>
      <c r="AD68">
        <v>9.3499649107602991</v>
      </c>
      <c r="AE68">
        <v>25.425431525090303</v>
      </c>
      <c r="AF68">
        <v>0</v>
      </c>
      <c r="AG68">
        <v>30.433566360758103</v>
      </c>
      <c r="AH68">
        <v>66.948016751610396</v>
      </c>
      <c r="AI68">
        <v>0</v>
      </c>
      <c r="AJ68">
        <v>0</v>
      </c>
      <c r="AK68">
        <v>28.816307072340429</v>
      </c>
      <c r="AL68">
        <v>57.139389581325297</v>
      </c>
      <c r="AM68">
        <v>0</v>
      </c>
      <c r="AN68">
        <v>6.3872114431780688E-2</v>
      </c>
      <c r="AO68">
        <v>0</v>
      </c>
      <c r="AP68">
        <v>2.7142630806959396</v>
      </c>
      <c r="AQ68">
        <v>0</v>
      </c>
      <c r="AR68">
        <v>14.97216023215579</v>
      </c>
      <c r="AS68">
        <v>16.271035637475553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3.6790372571428569</v>
      </c>
      <c r="AZ68">
        <v>2.9008395737704915</v>
      </c>
      <c r="BA68">
        <v>2.6601469638554218</v>
      </c>
      <c r="BB68">
        <v>2.4600095164410059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1219.9799823160422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463.15105602026387</v>
      </c>
      <c r="L69">
        <v>9.6499777963734239</v>
      </c>
      <c r="M69">
        <v>63.859508349599572</v>
      </c>
      <c r="N69">
        <v>52.911879030247484</v>
      </c>
      <c r="O69">
        <v>73.963955412969284</v>
      </c>
      <c r="P69">
        <v>31.360940019900493</v>
      </c>
      <c r="Q69">
        <v>9.6278813687707636</v>
      </c>
      <c r="R69">
        <v>19.125138692325798</v>
      </c>
      <c r="S69">
        <v>11.756982424474188</v>
      </c>
      <c r="T69">
        <v>1.4207343020134227</v>
      </c>
      <c r="U69">
        <v>57.159545817106078</v>
      </c>
      <c r="V69">
        <v>7.0729620326428124</v>
      </c>
      <c r="W69">
        <v>15.21896605225653</v>
      </c>
      <c r="X69">
        <v>62.839741132385832</v>
      </c>
      <c r="Y69">
        <v>0</v>
      </c>
      <c r="Z69">
        <v>0</v>
      </c>
      <c r="AA69">
        <v>17.863332473417724</v>
      </c>
      <c r="AB69">
        <v>15.844724519355283</v>
      </c>
      <c r="AC69">
        <v>9.9786498617517552</v>
      </c>
      <c r="AD69">
        <v>9.3499649107602991</v>
      </c>
      <c r="AE69">
        <v>25.425431525090303</v>
      </c>
      <c r="AF69">
        <v>0</v>
      </c>
      <c r="AG69">
        <v>30.433566360758103</v>
      </c>
      <c r="AH69">
        <v>66.948016751610396</v>
      </c>
      <c r="AI69">
        <v>0</v>
      </c>
      <c r="AJ69">
        <v>0</v>
      </c>
      <c r="AK69">
        <v>28.816307072340429</v>
      </c>
      <c r="AL69">
        <v>57.139389581325297</v>
      </c>
      <c r="AM69">
        <v>0</v>
      </c>
      <c r="AN69">
        <v>6.3872114431780688E-2</v>
      </c>
      <c r="AO69">
        <v>0</v>
      </c>
      <c r="AP69">
        <v>2.7142630806959396</v>
      </c>
      <c r="AQ69">
        <v>0</v>
      </c>
      <c r="AR69">
        <v>14.97216023215579</v>
      </c>
      <c r="AS69">
        <v>16.271035637475553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3.6790372571428569</v>
      </c>
      <c r="AZ69">
        <v>3.2009266169895678</v>
      </c>
      <c r="BA69">
        <v>2.6601469638554218</v>
      </c>
      <c r="BB69">
        <v>2.4600095164410059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1186.9401029269268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414.90736548807905</v>
      </c>
      <c r="L70">
        <v>9.6497865004896024</v>
      </c>
      <c r="M70">
        <v>63.859508349599572</v>
      </c>
      <c r="N70">
        <v>52.911879030247484</v>
      </c>
      <c r="O70">
        <v>73.963955412969284</v>
      </c>
      <c r="P70">
        <v>31.360940019900493</v>
      </c>
      <c r="Q70">
        <v>9.6278813687707636</v>
      </c>
      <c r="R70">
        <v>19.125138692325798</v>
      </c>
      <c r="S70">
        <v>11.756982424474188</v>
      </c>
      <c r="T70">
        <v>1.4207343020134227</v>
      </c>
      <c r="U70">
        <v>57.159545817106078</v>
      </c>
      <c r="V70">
        <v>7.0729620326428124</v>
      </c>
      <c r="W70">
        <v>15.21896605225653</v>
      </c>
      <c r="X70">
        <v>62.839741132385832</v>
      </c>
      <c r="Y70">
        <v>0</v>
      </c>
      <c r="Z70">
        <v>0</v>
      </c>
      <c r="AA70">
        <v>17.863332473417724</v>
      </c>
      <c r="AB70">
        <v>15.844724519355283</v>
      </c>
      <c r="AC70">
        <v>9.9786498617517552</v>
      </c>
      <c r="AD70">
        <v>9.3499649107602991</v>
      </c>
      <c r="AE70">
        <v>25.425431525090303</v>
      </c>
      <c r="AF70">
        <v>0</v>
      </c>
      <c r="AG70">
        <v>30.433566360758103</v>
      </c>
      <c r="AH70">
        <v>66.948016751610396</v>
      </c>
      <c r="AI70">
        <v>0</v>
      </c>
      <c r="AJ70">
        <v>0</v>
      </c>
      <c r="AK70">
        <v>28.816307072340429</v>
      </c>
      <c r="AL70">
        <v>57.139389581325297</v>
      </c>
      <c r="AM70">
        <v>0</v>
      </c>
      <c r="AN70">
        <v>6.3872114431780688E-2</v>
      </c>
      <c r="AO70">
        <v>0</v>
      </c>
      <c r="AP70">
        <v>2.7142630806959396</v>
      </c>
      <c r="AQ70">
        <v>0</v>
      </c>
      <c r="AR70">
        <v>14.97216023215579</v>
      </c>
      <c r="AS70">
        <v>16.271035637475553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3.6790372571428569</v>
      </c>
      <c r="AZ70">
        <v>3.2009266169895678</v>
      </c>
      <c r="BA70">
        <v>2.6601469638554218</v>
      </c>
      <c r="BB70">
        <v>2.4600095164410059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1138.6962210988581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366.6591854967225</v>
      </c>
      <c r="L71">
        <v>9.7206782641998881</v>
      </c>
      <c r="M71">
        <v>63.859508349599572</v>
      </c>
      <c r="N71">
        <v>52.911879030247484</v>
      </c>
      <c r="O71">
        <v>73.963955412969284</v>
      </c>
      <c r="P71">
        <v>31.360940019900493</v>
      </c>
      <c r="Q71">
        <v>9.6278813687707636</v>
      </c>
      <c r="R71">
        <v>19.125138692325798</v>
      </c>
      <c r="S71">
        <v>11.756982424474188</v>
      </c>
      <c r="T71">
        <v>1.4207343020134227</v>
      </c>
      <c r="U71">
        <v>57.159545817106078</v>
      </c>
      <c r="V71">
        <v>8.8183528006042291</v>
      </c>
      <c r="W71">
        <v>18.781212260178272</v>
      </c>
      <c r="X71">
        <v>62.839741132385832</v>
      </c>
      <c r="Y71">
        <v>0</v>
      </c>
      <c r="Z71">
        <v>2.7632968654545449</v>
      </c>
      <c r="AA71">
        <v>17.863332473417724</v>
      </c>
      <c r="AB71">
        <v>15.844724519355283</v>
      </c>
      <c r="AC71">
        <v>9.9786498617517552</v>
      </c>
      <c r="AD71">
        <v>9.3499649107602991</v>
      </c>
      <c r="AE71">
        <v>25.425431525090303</v>
      </c>
      <c r="AF71">
        <v>0</v>
      </c>
      <c r="AG71">
        <v>30.433566360758103</v>
      </c>
      <c r="AH71">
        <v>66.948016751610396</v>
      </c>
      <c r="AI71">
        <v>1.8356990100858326</v>
      </c>
      <c r="AJ71">
        <v>0</v>
      </c>
      <c r="AK71">
        <v>28.816307072340429</v>
      </c>
      <c r="AL71">
        <v>57.139389581325297</v>
      </c>
      <c r="AM71">
        <v>0</v>
      </c>
      <c r="AN71">
        <v>6.3872114431780688E-2</v>
      </c>
      <c r="AO71">
        <v>0</v>
      </c>
      <c r="AP71">
        <v>2.7142630806959396</v>
      </c>
      <c r="AQ71">
        <v>0</v>
      </c>
      <c r="AR71">
        <v>17.779440467844196</v>
      </c>
      <c r="AS71">
        <v>16.271035637475553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3.6790372571428569</v>
      </c>
      <c r="AZ71">
        <v>3.2009266169895678</v>
      </c>
      <c r="BA71">
        <v>2.6601469638554218</v>
      </c>
      <c r="BB71">
        <v>2.4600095164410059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1103.2328459583237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366.6591854967225</v>
      </c>
      <c r="L72">
        <v>9.7206782641998881</v>
      </c>
      <c r="M72">
        <v>63.859508349599572</v>
      </c>
      <c r="N72">
        <v>52.911879030247484</v>
      </c>
      <c r="O72">
        <v>73.963955412969284</v>
      </c>
      <c r="P72">
        <v>31.360940019900493</v>
      </c>
      <c r="Q72">
        <v>9.6278813687707636</v>
      </c>
      <c r="R72">
        <v>19.125138692325798</v>
      </c>
      <c r="S72">
        <v>11.756982424474188</v>
      </c>
      <c r="T72">
        <v>1.4207343020134227</v>
      </c>
      <c r="U72">
        <v>57.159545817106078</v>
      </c>
      <c r="V72">
        <v>8.8183528006042291</v>
      </c>
      <c r="W72">
        <v>18.781212260178272</v>
      </c>
      <c r="X72">
        <v>62.839741132385832</v>
      </c>
      <c r="Y72">
        <v>0</v>
      </c>
      <c r="Z72">
        <v>2.7632968654545449</v>
      </c>
      <c r="AA72">
        <v>17.863332473417724</v>
      </c>
      <c r="AB72">
        <v>15.844724519355283</v>
      </c>
      <c r="AC72">
        <v>9.9786498617517552</v>
      </c>
      <c r="AD72">
        <v>9.3499649107602991</v>
      </c>
      <c r="AE72">
        <v>25.425431525090303</v>
      </c>
      <c r="AF72">
        <v>0</v>
      </c>
      <c r="AG72">
        <v>30.433566360758103</v>
      </c>
      <c r="AH72">
        <v>62.166015618602813</v>
      </c>
      <c r="AI72">
        <v>1.8356990100858326</v>
      </c>
      <c r="AJ72">
        <v>0</v>
      </c>
      <c r="AK72">
        <v>28.816307072340429</v>
      </c>
      <c r="AL72">
        <v>57.139389581325297</v>
      </c>
      <c r="AM72">
        <v>0</v>
      </c>
      <c r="AN72">
        <v>6.3872114431780688E-2</v>
      </c>
      <c r="AO72">
        <v>0</v>
      </c>
      <c r="AP72">
        <v>2.7142630806959396</v>
      </c>
      <c r="AQ72">
        <v>0</v>
      </c>
      <c r="AR72">
        <v>17.779440467844196</v>
      </c>
      <c r="AS72">
        <v>16.271035637475553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3.6790372571428569</v>
      </c>
      <c r="AZ72">
        <v>3.0619429999999999</v>
      </c>
      <c r="BA72">
        <v>2.4642359999999996</v>
      </c>
      <c r="BB72">
        <v>2.4600095164410059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1098.1159502444712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366.66069629735989</v>
      </c>
      <c r="L73">
        <v>9.6801125871892069</v>
      </c>
      <c r="M73">
        <v>63.859508349599572</v>
      </c>
      <c r="N73">
        <v>52.911879030247484</v>
      </c>
      <c r="O73">
        <v>73.963955412969284</v>
      </c>
      <c r="P73">
        <v>31.360940019900493</v>
      </c>
      <c r="Q73">
        <v>9.6278813687707636</v>
      </c>
      <c r="R73">
        <v>19.125138692325798</v>
      </c>
      <c r="S73">
        <v>11.756982424474188</v>
      </c>
      <c r="T73">
        <v>1.4207343020134227</v>
      </c>
      <c r="U73">
        <v>57.159545817106078</v>
      </c>
      <c r="V73">
        <v>8.8183528006042291</v>
      </c>
      <c r="W73">
        <v>18.781212260178272</v>
      </c>
      <c r="X73">
        <v>62.839741132385832</v>
      </c>
      <c r="Y73">
        <v>0</v>
      </c>
      <c r="Z73">
        <v>2.7632968654545449</v>
      </c>
      <c r="AA73">
        <v>17.863332473417724</v>
      </c>
      <c r="AB73">
        <v>15.844724519355283</v>
      </c>
      <c r="AC73">
        <v>9.9786498617517552</v>
      </c>
      <c r="AD73">
        <v>9.3499649107602991</v>
      </c>
      <c r="AE73">
        <v>25.425431525090303</v>
      </c>
      <c r="AF73">
        <v>0</v>
      </c>
      <c r="AG73">
        <v>30.433566360758103</v>
      </c>
      <c r="AH73">
        <v>62.166015618602813</v>
      </c>
      <c r="AI73">
        <v>1.8356990100858326</v>
      </c>
      <c r="AJ73">
        <v>0</v>
      </c>
      <c r="AK73">
        <v>28.816307072340429</v>
      </c>
      <c r="AL73">
        <v>57.139389581325297</v>
      </c>
      <c r="AM73">
        <v>2.3153446515499816</v>
      </c>
      <c r="AN73">
        <v>6.3872114431780688E-2</v>
      </c>
      <c r="AO73">
        <v>0</v>
      </c>
      <c r="AP73">
        <v>2.7142630806959396</v>
      </c>
      <c r="AQ73">
        <v>0</v>
      </c>
      <c r="AR73">
        <v>17.779440467844196</v>
      </c>
      <c r="AS73">
        <v>16.271035637475553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3.6790372571428569</v>
      </c>
      <c r="AZ73">
        <v>3.0619429999999999</v>
      </c>
      <c r="BA73">
        <v>2.4642359999999996</v>
      </c>
      <c r="BB73">
        <v>2.4600095164410059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1100.3922400196479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366.66069629735989</v>
      </c>
      <c r="L74">
        <v>9.6801125871892069</v>
      </c>
      <c r="M74">
        <v>63.859508349599572</v>
      </c>
      <c r="N74">
        <v>52.911879030247484</v>
      </c>
      <c r="O74">
        <v>73.963955412969284</v>
      </c>
      <c r="P74">
        <v>31.360940019900493</v>
      </c>
      <c r="Q74">
        <v>9.6278813687707636</v>
      </c>
      <c r="R74">
        <v>19.125138692325798</v>
      </c>
      <c r="S74">
        <v>11.756982424474188</v>
      </c>
      <c r="T74">
        <v>1.4207343020134227</v>
      </c>
      <c r="U74">
        <v>57.159545817106078</v>
      </c>
      <c r="V74">
        <v>8.8183528006042291</v>
      </c>
      <c r="W74">
        <v>18.781212260178272</v>
      </c>
      <c r="X74">
        <v>62.839741132385832</v>
      </c>
      <c r="Y74">
        <v>0</v>
      </c>
      <c r="Z74">
        <v>2.7632968654545449</v>
      </c>
      <c r="AA74">
        <v>17.863332473417724</v>
      </c>
      <c r="AB74">
        <v>15.844724519355283</v>
      </c>
      <c r="AC74">
        <v>9.9786498617517552</v>
      </c>
      <c r="AD74">
        <v>9.3499649107602991</v>
      </c>
      <c r="AE74">
        <v>25.425431525090303</v>
      </c>
      <c r="AF74">
        <v>0</v>
      </c>
      <c r="AG74">
        <v>30.433566360758103</v>
      </c>
      <c r="AH74">
        <v>62.166015618602813</v>
      </c>
      <c r="AI74">
        <v>3.2780339147728013</v>
      </c>
      <c r="AJ74">
        <v>0</v>
      </c>
      <c r="AK74">
        <v>28.816307072340429</v>
      </c>
      <c r="AL74">
        <v>57.139389581325297</v>
      </c>
      <c r="AM74">
        <v>2.3153446515499816</v>
      </c>
      <c r="AN74">
        <v>6.3872114431780688E-2</v>
      </c>
      <c r="AO74">
        <v>0</v>
      </c>
      <c r="AP74">
        <v>2.7142630806959396</v>
      </c>
      <c r="AQ74">
        <v>0</v>
      </c>
      <c r="AR74">
        <v>17.779440467844196</v>
      </c>
      <c r="AS74">
        <v>16.271035637475553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3.6790372571428569</v>
      </c>
      <c r="AZ74">
        <v>3.0619429999999999</v>
      </c>
      <c r="BA74">
        <v>2.4642359999999996</v>
      </c>
      <c r="BB74">
        <v>2.4600095164410059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1101.8345749243349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366.66844244121285</v>
      </c>
      <c r="L75">
        <v>9.6801125871892069</v>
      </c>
      <c r="M75">
        <v>63.859508349599572</v>
      </c>
      <c r="N75">
        <v>52.911879030247484</v>
      </c>
      <c r="O75">
        <v>73.963955412969284</v>
      </c>
      <c r="P75">
        <v>31.360940019900493</v>
      </c>
      <c r="Q75">
        <v>9.6278813687707636</v>
      </c>
      <c r="R75">
        <v>19.125138692325798</v>
      </c>
      <c r="S75">
        <v>11.756982424474188</v>
      </c>
      <c r="T75">
        <v>1.4207343020134227</v>
      </c>
      <c r="U75">
        <v>57.159545817106078</v>
      </c>
      <c r="V75">
        <v>8.8183528006042291</v>
      </c>
      <c r="W75">
        <v>18.781212260178272</v>
      </c>
      <c r="X75">
        <v>62.839741132385832</v>
      </c>
      <c r="Y75">
        <v>0</v>
      </c>
      <c r="Z75">
        <v>2.7632968654545449</v>
      </c>
      <c r="AA75">
        <v>17.863332473417724</v>
      </c>
      <c r="AB75">
        <v>15.844724519355283</v>
      </c>
      <c r="AC75">
        <v>9.9786498617517552</v>
      </c>
      <c r="AD75">
        <v>9.3499649107602991</v>
      </c>
      <c r="AE75">
        <v>25.425431525090303</v>
      </c>
      <c r="AF75">
        <v>0</v>
      </c>
      <c r="AG75">
        <v>30.433566360758103</v>
      </c>
      <c r="AH75">
        <v>62.166015618602813</v>
      </c>
      <c r="AI75">
        <v>5.244854441767119</v>
      </c>
      <c r="AJ75">
        <v>0</v>
      </c>
      <c r="AK75">
        <v>28.816307072340429</v>
      </c>
      <c r="AL75">
        <v>57.139389581325297</v>
      </c>
      <c r="AM75">
        <v>2.3153446515499816</v>
      </c>
      <c r="AN75">
        <v>6.3872114431780688E-2</v>
      </c>
      <c r="AO75">
        <v>0</v>
      </c>
      <c r="AP75">
        <v>1.8456988421706708</v>
      </c>
      <c r="AQ75">
        <v>0</v>
      </c>
      <c r="AR75">
        <v>17.779440467844196</v>
      </c>
      <c r="AS75">
        <v>16.271035637475553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3.6790372571428569</v>
      </c>
      <c r="AZ75">
        <v>4.0896604614525138</v>
      </c>
      <c r="BA75">
        <v>2.4642359999999996</v>
      </c>
      <c r="BB75">
        <v>2.4600095164410059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1103.9682948181094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366.66844244121285</v>
      </c>
      <c r="L76">
        <v>9.6701124742472793</v>
      </c>
      <c r="M76">
        <v>63.859508349599572</v>
      </c>
      <c r="N76">
        <v>52.911879030247484</v>
      </c>
      <c r="O76">
        <v>73.963955412969284</v>
      </c>
      <c r="P76">
        <v>31.360940019900493</v>
      </c>
      <c r="Q76">
        <v>9.6278813687707636</v>
      </c>
      <c r="R76">
        <v>19.125138692325798</v>
      </c>
      <c r="S76">
        <v>11.756982424474188</v>
      </c>
      <c r="T76">
        <v>1.4207343020134227</v>
      </c>
      <c r="U76">
        <v>57.159545817106078</v>
      </c>
      <c r="V76">
        <v>8.8183528006042291</v>
      </c>
      <c r="W76">
        <v>14.751290625000001</v>
      </c>
      <c r="X76">
        <v>62.839741132385832</v>
      </c>
      <c r="Y76">
        <v>0</v>
      </c>
      <c r="Z76">
        <v>2.7632968654545449</v>
      </c>
      <c r="AA76">
        <v>17.863332473417724</v>
      </c>
      <c r="AB76">
        <v>15.844724519355283</v>
      </c>
      <c r="AC76">
        <v>9.9786498617517552</v>
      </c>
      <c r="AD76">
        <v>14.024946920989027</v>
      </c>
      <c r="AE76">
        <v>25.425431525090303</v>
      </c>
      <c r="AF76">
        <v>0</v>
      </c>
      <c r="AG76">
        <v>30.433566360758103</v>
      </c>
      <c r="AH76">
        <v>62.166015618602813</v>
      </c>
      <c r="AI76">
        <v>25.568665960272948</v>
      </c>
      <c r="AJ76">
        <v>0</v>
      </c>
      <c r="AK76">
        <v>28.816307072340429</v>
      </c>
      <c r="AL76">
        <v>57.139389581325297</v>
      </c>
      <c r="AM76">
        <v>5.3797713569783117</v>
      </c>
      <c r="AN76">
        <v>6.3872114431780688E-2</v>
      </c>
      <c r="AO76">
        <v>0</v>
      </c>
      <c r="AP76">
        <v>1.8456988421706708</v>
      </c>
      <c r="AQ76">
        <v>0</v>
      </c>
      <c r="AR76">
        <v>17.779440467844196</v>
      </c>
      <c r="AS76">
        <v>16.271035637475553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3.6790372571428569</v>
      </c>
      <c r="AZ76">
        <v>4.0896604614525138</v>
      </c>
      <c r="BA76">
        <v>2.4642359999999996</v>
      </c>
      <c r="BB76">
        <v>2.4600095164410059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1127.9915933041523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362.69220782671812</v>
      </c>
      <c r="L77">
        <v>9.6701124742472793</v>
      </c>
      <c r="M77">
        <v>63.859508349599572</v>
      </c>
      <c r="N77">
        <v>52.911879030247484</v>
      </c>
      <c r="O77">
        <v>73.963955412969284</v>
      </c>
      <c r="P77">
        <v>31.360940019900493</v>
      </c>
      <c r="Q77">
        <v>9.6278813687707636</v>
      </c>
      <c r="R77">
        <v>19.125138692325798</v>
      </c>
      <c r="S77">
        <v>11.756982424474188</v>
      </c>
      <c r="T77">
        <v>1.4207343020134227</v>
      </c>
      <c r="U77">
        <v>57.159545817106078</v>
      </c>
      <c r="V77">
        <v>8.8183528006042291</v>
      </c>
      <c r="W77">
        <v>14.751290625000001</v>
      </c>
      <c r="X77">
        <v>62.839741132385832</v>
      </c>
      <c r="Y77">
        <v>0</v>
      </c>
      <c r="Z77">
        <v>2.7632968654545449</v>
      </c>
      <c r="AA77">
        <v>17.863332473417724</v>
      </c>
      <c r="AB77">
        <v>15.844724519355283</v>
      </c>
      <c r="AC77">
        <v>14.967318805447405</v>
      </c>
      <c r="AD77">
        <v>18.699929376369177</v>
      </c>
      <c r="AE77">
        <v>25.425431525090303</v>
      </c>
      <c r="AF77">
        <v>0</v>
      </c>
      <c r="AG77">
        <v>30.433566360758103</v>
      </c>
      <c r="AH77">
        <v>62.166015618602813</v>
      </c>
      <c r="AI77">
        <v>25.568665960272948</v>
      </c>
      <c r="AJ77">
        <v>0</v>
      </c>
      <c r="AK77">
        <v>28.816307072340429</v>
      </c>
      <c r="AL77">
        <v>57.139389581325297</v>
      </c>
      <c r="AM77">
        <v>5.3797713569783117</v>
      </c>
      <c r="AN77">
        <v>6.3872114431780688E-2</v>
      </c>
      <c r="AO77">
        <v>0</v>
      </c>
      <c r="AP77">
        <v>1.8456988421706708</v>
      </c>
      <c r="AQ77">
        <v>0</v>
      </c>
      <c r="AR77">
        <v>17.779440467844196</v>
      </c>
      <c r="AS77">
        <v>16.271035637475553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3.6790372571428569</v>
      </c>
      <c r="AZ77">
        <v>4.0896604614525138</v>
      </c>
      <c r="BA77">
        <v>2.4642359999999996</v>
      </c>
      <c r="BB77">
        <v>2.4600095164410059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1133.6790100887333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366.65904736143187</v>
      </c>
      <c r="L78">
        <v>9.6494283876371565</v>
      </c>
      <c r="M78">
        <v>63.859508349599572</v>
      </c>
      <c r="N78">
        <v>52.911879030247484</v>
      </c>
      <c r="O78">
        <v>73.963955412969284</v>
      </c>
      <c r="P78">
        <v>31.360940019900493</v>
      </c>
      <c r="Q78">
        <v>9.6278813687707636</v>
      </c>
      <c r="R78">
        <v>19.125138692325798</v>
      </c>
      <c r="S78">
        <v>11.756982424474188</v>
      </c>
      <c r="T78">
        <v>1.4207343020134227</v>
      </c>
      <c r="U78">
        <v>57.159545817106078</v>
      </c>
      <c r="V78">
        <v>8.8183528006042291</v>
      </c>
      <c r="W78">
        <v>14.751290625000001</v>
      </c>
      <c r="X78">
        <v>62.839741132385832</v>
      </c>
      <c r="Y78">
        <v>0</v>
      </c>
      <c r="Z78">
        <v>8.3318434395454535</v>
      </c>
      <c r="AA78">
        <v>17.863332473417724</v>
      </c>
      <c r="AB78">
        <v>20.872783690709326</v>
      </c>
      <c r="AC78">
        <v>14.967318805447405</v>
      </c>
      <c r="AD78">
        <v>18.699929376369177</v>
      </c>
      <c r="AE78">
        <v>25.425431525090303</v>
      </c>
      <c r="AF78">
        <v>0</v>
      </c>
      <c r="AG78">
        <v>30.433566360758103</v>
      </c>
      <c r="AH78">
        <v>70.8692580364783</v>
      </c>
      <c r="AI78">
        <v>25.568665960272948</v>
      </c>
      <c r="AJ78">
        <v>0</v>
      </c>
      <c r="AK78">
        <v>28.816307072340429</v>
      </c>
      <c r="AL78">
        <v>57.139389581325297</v>
      </c>
      <c r="AM78">
        <v>8.0900862708985564</v>
      </c>
      <c r="AN78">
        <v>6.3872114431780688E-2</v>
      </c>
      <c r="AO78">
        <v>0</v>
      </c>
      <c r="AP78">
        <v>1.8456988421706708</v>
      </c>
      <c r="AQ78">
        <v>0</v>
      </c>
      <c r="AR78">
        <v>17.779440467844196</v>
      </c>
      <c r="AS78">
        <v>16.811756653580236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3.8219678363858365</v>
      </c>
      <c r="AZ78">
        <v>4.0896604614525138</v>
      </c>
      <c r="BA78">
        <v>2.7715885238095228</v>
      </c>
      <c r="BB78">
        <v>2.4600095164410059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1160.6263327332342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414.9025560778249</v>
      </c>
      <c r="L79">
        <v>9.6496669136270175</v>
      </c>
      <c r="M79">
        <v>63.859508349599572</v>
      </c>
      <c r="N79">
        <v>52.911879030247484</v>
      </c>
      <c r="O79">
        <v>73.963955412969284</v>
      </c>
      <c r="P79">
        <v>31.360940019900493</v>
      </c>
      <c r="Q79">
        <v>9.6278813687707636</v>
      </c>
      <c r="R79">
        <v>19.125138692325798</v>
      </c>
      <c r="S79">
        <v>11.756982424474188</v>
      </c>
      <c r="T79">
        <v>1.4207343020134227</v>
      </c>
      <c r="U79">
        <v>57.159545817106078</v>
      </c>
      <c r="V79">
        <v>8.8183528006042291</v>
      </c>
      <c r="W79">
        <v>18.781212260178272</v>
      </c>
      <c r="X79">
        <v>62.839741132385832</v>
      </c>
      <c r="Y79">
        <v>0</v>
      </c>
      <c r="Z79">
        <v>8.3318434395454535</v>
      </c>
      <c r="AA79">
        <v>17.863332473417724</v>
      </c>
      <c r="AB79">
        <v>20.872783690709326</v>
      </c>
      <c r="AC79">
        <v>14.967318805447405</v>
      </c>
      <c r="AD79">
        <v>18.699929376369177</v>
      </c>
      <c r="AE79">
        <v>25.425431525090303</v>
      </c>
      <c r="AF79">
        <v>0</v>
      </c>
      <c r="AG79">
        <v>30.433566360758103</v>
      </c>
      <c r="AH79">
        <v>70.8692580364783</v>
      </c>
      <c r="AI79">
        <v>25.568665960272948</v>
      </c>
      <c r="AJ79">
        <v>0</v>
      </c>
      <c r="AK79">
        <v>28.816307072340429</v>
      </c>
      <c r="AL79">
        <v>57.139389581325297</v>
      </c>
      <c r="AM79">
        <v>8.0900862708985564</v>
      </c>
      <c r="AN79">
        <v>6.3872114431780688E-2</v>
      </c>
      <c r="AO79">
        <v>0</v>
      </c>
      <c r="AP79">
        <v>3.7456835256835124</v>
      </c>
      <c r="AQ79">
        <v>0</v>
      </c>
      <c r="AR79">
        <v>17.779440467844196</v>
      </c>
      <c r="AS79">
        <v>16.811756653580236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3.8219678363858365</v>
      </c>
      <c r="AZ79">
        <v>4.0896604614525138</v>
      </c>
      <c r="BA79">
        <v>2.7715885238095228</v>
      </c>
      <c r="BB79">
        <v>2.4600095164410059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1214.7999862943084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463.14897997466102</v>
      </c>
      <c r="L80">
        <v>9.6496669136270175</v>
      </c>
      <c r="M80">
        <v>63.859508349599572</v>
      </c>
      <c r="N80">
        <v>52.911879030247484</v>
      </c>
      <c r="O80">
        <v>73.963955412969284</v>
      </c>
      <c r="P80">
        <v>31.360940019900493</v>
      </c>
      <c r="Q80">
        <v>9.6278813687707636</v>
      </c>
      <c r="R80">
        <v>19.125138692325798</v>
      </c>
      <c r="S80">
        <v>11.756982424474188</v>
      </c>
      <c r="T80">
        <v>1.4207343020134227</v>
      </c>
      <c r="U80">
        <v>57.159545817106078</v>
      </c>
      <c r="V80">
        <v>8.8183528006042291</v>
      </c>
      <c r="W80">
        <v>18.781212260178272</v>
      </c>
      <c r="X80">
        <v>62.839741132385832</v>
      </c>
      <c r="Y80">
        <v>0</v>
      </c>
      <c r="Z80">
        <v>8.3318434395454535</v>
      </c>
      <c r="AA80">
        <v>17.863332473417724</v>
      </c>
      <c r="AB80">
        <v>20.872783690709326</v>
      </c>
      <c r="AC80">
        <v>14.967318805447405</v>
      </c>
      <c r="AD80">
        <v>18.699929376369177</v>
      </c>
      <c r="AE80">
        <v>25.425431525090303</v>
      </c>
      <c r="AF80">
        <v>0</v>
      </c>
      <c r="AG80">
        <v>30.433566360758103</v>
      </c>
      <c r="AH80">
        <v>70.8692580364783</v>
      </c>
      <c r="AI80">
        <v>25.568665960272948</v>
      </c>
      <c r="AJ80">
        <v>0</v>
      </c>
      <c r="AK80">
        <v>28.816307072340429</v>
      </c>
      <c r="AL80">
        <v>57.139389581325297</v>
      </c>
      <c r="AM80">
        <v>8.0900862708985564</v>
      </c>
      <c r="AN80">
        <v>6.3872114431780688E-2</v>
      </c>
      <c r="AO80">
        <v>0</v>
      </c>
      <c r="AP80">
        <v>3.7456835256835124</v>
      </c>
      <c r="AQ80">
        <v>0</v>
      </c>
      <c r="AR80">
        <v>17.779440467844196</v>
      </c>
      <c r="AS80">
        <v>16.811756653580236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3.8219678363858365</v>
      </c>
      <c r="AZ80">
        <v>4.0896604614525138</v>
      </c>
      <c r="BA80">
        <v>2.7715885238095228</v>
      </c>
      <c r="BB80">
        <v>2.4600095164410059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1263.0464101911446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465.1552639544422</v>
      </c>
      <c r="L81">
        <v>17.45</v>
      </c>
      <c r="M81">
        <v>63.859508349599572</v>
      </c>
      <c r="N81">
        <v>52.911879030247484</v>
      </c>
      <c r="O81">
        <v>73.963955412969284</v>
      </c>
      <c r="P81">
        <v>31.360940019900493</v>
      </c>
      <c r="Q81">
        <v>9.6278813687707636</v>
      </c>
      <c r="R81">
        <v>19.125138692325798</v>
      </c>
      <c r="S81">
        <v>11.756982424474188</v>
      </c>
      <c r="T81">
        <v>1.4207343020134227</v>
      </c>
      <c r="U81">
        <v>57.159545817106078</v>
      </c>
      <c r="V81">
        <v>8.8183528006042291</v>
      </c>
      <c r="W81">
        <v>18.781212260178272</v>
      </c>
      <c r="X81">
        <v>62.839741132385832</v>
      </c>
      <c r="Y81">
        <v>0</v>
      </c>
      <c r="Z81">
        <v>8.3318434395454535</v>
      </c>
      <c r="AA81">
        <v>17.863332473417724</v>
      </c>
      <c r="AB81">
        <v>20.872783690709326</v>
      </c>
      <c r="AC81">
        <v>14.967318805447405</v>
      </c>
      <c r="AD81">
        <v>18.699929376369177</v>
      </c>
      <c r="AE81">
        <v>25.425431525090303</v>
      </c>
      <c r="AF81">
        <v>0</v>
      </c>
      <c r="AG81">
        <v>30.433566360758103</v>
      </c>
      <c r="AH81">
        <v>70.8692580364783</v>
      </c>
      <c r="AI81">
        <v>25.568665960272948</v>
      </c>
      <c r="AJ81">
        <v>0</v>
      </c>
      <c r="AK81">
        <v>28.816307072340429</v>
      </c>
      <c r="AL81">
        <v>57.139389581325297</v>
      </c>
      <c r="AM81">
        <v>8.0900862708985564</v>
      </c>
      <c r="AN81">
        <v>6.3872114431780688E-2</v>
      </c>
      <c r="AO81">
        <v>0</v>
      </c>
      <c r="AP81">
        <v>0.75999387340513669</v>
      </c>
      <c r="AQ81">
        <v>0</v>
      </c>
      <c r="AR81">
        <v>17.779440467844196</v>
      </c>
      <c r="AS81">
        <v>16.811756653580236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3.8219678363858365</v>
      </c>
      <c r="AZ81">
        <v>4.0896604614525138</v>
      </c>
      <c r="BA81">
        <v>2.7715885238095228</v>
      </c>
      <c r="BB81">
        <v>2.4600095164410059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1269.8673376050206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470.88723084637257</v>
      </c>
      <c r="L82">
        <v>17.45</v>
      </c>
      <c r="M82">
        <v>63.859508349599572</v>
      </c>
      <c r="N82">
        <v>52.911879030247484</v>
      </c>
      <c r="O82">
        <v>73.963955412969284</v>
      </c>
      <c r="P82">
        <v>31.360940019900493</v>
      </c>
      <c r="Q82">
        <v>9.6278813687707636</v>
      </c>
      <c r="R82">
        <v>19.125138692325798</v>
      </c>
      <c r="S82">
        <v>11.756982424474188</v>
      </c>
      <c r="T82">
        <v>1.4207343020134227</v>
      </c>
      <c r="U82">
        <v>57.159545817106078</v>
      </c>
      <c r="V82">
        <v>8.8183528006042291</v>
      </c>
      <c r="W82">
        <v>18.781212260178272</v>
      </c>
      <c r="X82">
        <v>62.839741132385832</v>
      </c>
      <c r="Y82">
        <v>0</v>
      </c>
      <c r="Z82">
        <v>8.3318434395454535</v>
      </c>
      <c r="AA82">
        <v>17.863332473417724</v>
      </c>
      <c r="AB82">
        <v>20.872783690709326</v>
      </c>
      <c r="AC82">
        <v>14.967318805447405</v>
      </c>
      <c r="AD82">
        <v>18.699929376369177</v>
      </c>
      <c r="AE82">
        <v>25.425431525090303</v>
      </c>
      <c r="AF82">
        <v>0</v>
      </c>
      <c r="AG82">
        <v>30.433566360758103</v>
      </c>
      <c r="AH82">
        <v>70.8692580364783</v>
      </c>
      <c r="AI82">
        <v>3.2780339147728013</v>
      </c>
      <c r="AJ82">
        <v>0</v>
      </c>
      <c r="AK82">
        <v>28.816307072340429</v>
      </c>
      <c r="AL82">
        <v>57.139389581325297</v>
      </c>
      <c r="AM82">
        <v>8.0900862708985564</v>
      </c>
      <c r="AN82">
        <v>6.3872114431780688E-2</v>
      </c>
      <c r="AO82">
        <v>0</v>
      </c>
      <c r="AP82">
        <v>0.75999387340513669</v>
      </c>
      <c r="AQ82">
        <v>0</v>
      </c>
      <c r="AR82">
        <v>17.779440467844196</v>
      </c>
      <c r="AS82">
        <v>16.811756653580236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3.8219678363858365</v>
      </c>
      <c r="AZ82">
        <v>4.0896604614525138</v>
      </c>
      <c r="BA82">
        <v>2.7715885238095228</v>
      </c>
      <c r="BB82">
        <v>2.4600095164410059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1253.3086724514508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470.88723084637257</v>
      </c>
      <c r="L83">
        <v>17.45</v>
      </c>
      <c r="M83">
        <v>63.859508349599572</v>
      </c>
      <c r="N83">
        <v>52.911879030247484</v>
      </c>
      <c r="O83">
        <v>73.963955412969284</v>
      </c>
      <c r="P83">
        <v>31.360940019900493</v>
      </c>
      <c r="Q83">
        <v>9.6278813687707636</v>
      </c>
      <c r="R83">
        <v>19.125138692325798</v>
      </c>
      <c r="S83">
        <v>11.756982424474188</v>
      </c>
      <c r="T83">
        <v>1.4207343020134227</v>
      </c>
      <c r="U83">
        <v>57.159545817106078</v>
      </c>
      <c r="V83">
        <v>8.8183528006042291</v>
      </c>
      <c r="W83">
        <v>18.781212260178272</v>
      </c>
      <c r="X83">
        <v>62.839741132385832</v>
      </c>
      <c r="Y83">
        <v>0</v>
      </c>
      <c r="Z83">
        <v>8.3318434395454535</v>
      </c>
      <c r="AA83">
        <v>17.863332473417724</v>
      </c>
      <c r="AB83">
        <v>20.872783690709326</v>
      </c>
      <c r="AC83">
        <v>14.967318805447405</v>
      </c>
      <c r="AD83">
        <v>18.699929376369177</v>
      </c>
      <c r="AE83">
        <v>25.425431525090303</v>
      </c>
      <c r="AF83">
        <v>0</v>
      </c>
      <c r="AG83">
        <v>30.433566360758103</v>
      </c>
      <c r="AH83">
        <v>70.8692580364783</v>
      </c>
      <c r="AI83">
        <v>1.8356990100858326</v>
      </c>
      <c r="AJ83">
        <v>0</v>
      </c>
      <c r="AK83">
        <v>28.816307072340429</v>
      </c>
      <c r="AL83">
        <v>57.139389581325297</v>
      </c>
      <c r="AM83">
        <v>8.0900862708985564</v>
      </c>
      <c r="AN83">
        <v>6.3872114431780688E-2</v>
      </c>
      <c r="AO83">
        <v>0</v>
      </c>
      <c r="AP83">
        <v>0.75999387340513669</v>
      </c>
      <c r="AQ83">
        <v>0</v>
      </c>
      <c r="AR83">
        <v>14.97216023215579</v>
      </c>
      <c r="AS83">
        <v>16.811756653580236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3.8219678363858365</v>
      </c>
      <c r="AZ83">
        <v>4.0896604614525138</v>
      </c>
      <c r="BA83">
        <v>2.7715885238095228</v>
      </c>
      <c r="BB83">
        <v>2.4600095164410059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1249.0590573110755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470.88723084637257</v>
      </c>
      <c r="L84">
        <v>17.45</v>
      </c>
      <c r="M84">
        <v>63.859508349599572</v>
      </c>
      <c r="N84">
        <v>52.911879030247484</v>
      </c>
      <c r="O84">
        <v>73.963955412969284</v>
      </c>
      <c r="P84">
        <v>31.360940019900493</v>
      </c>
      <c r="Q84">
        <v>9.6278813687707636</v>
      </c>
      <c r="R84">
        <v>19.125138692325798</v>
      </c>
      <c r="S84">
        <v>11.756982424474188</v>
      </c>
      <c r="T84">
        <v>1.4207343020134227</v>
      </c>
      <c r="U84">
        <v>57.159545817106078</v>
      </c>
      <c r="V84">
        <v>8.8183528006042291</v>
      </c>
      <c r="W84">
        <v>18.781212260178272</v>
      </c>
      <c r="X84">
        <v>62.839741132385832</v>
      </c>
      <c r="Y84">
        <v>0</v>
      </c>
      <c r="Z84">
        <v>8.3318434395454535</v>
      </c>
      <c r="AA84">
        <v>17.863332473417724</v>
      </c>
      <c r="AB84">
        <v>20.872783690709326</v>
      </c>
      <c r="AC84">
        <v>14.967318805447405</v>
      </c>
      <c r="AD84">
        <v>18.699929376369177</v>
      </c>
      <c r="AE84">
        <v>25.425431525090303</v>
      </c>
      <c r="AF84">
        <v>0</v>
      </c>
      <c r="AG84">
        <v>30.433566360758103</v>
      </c>
      <c r="AH84">
        <v>70.8692580364783</v>
      </c>
      <c r="AI84">
        <v>1.8356990100858326</v>
      </c>
      <c r="AJ84">
        <v>0</v>
      </c>
      <c r="AK84">
        <v>28.816307072340429</v>
      </c>
      <c r="AL84">
        <v>57.139389581325297</v>
      </c>
      <c r="AM84">
        <v>8.0900862708985564</v>
      </c>
      <c r="AN84">
        <v>6.3872114431780688E-2</v>
      </c>
      <c r="AO84">
        <v>0</v>
      </c>
      <c r="AP84">
        <v>0.75999387340513669</v>
      </c>
      <c r="AQ84">
        <v>0</v>
      </c>
      <c r="AR84">
        <v>14.97216023215579</v>
      </c>
      <c r="AS84">
        <v>16.811756653580236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3.8219678363858365</v>
      </c>
      <c r="AZ84">
        <v>4.0896604614525138</v>
      </c>
      <c r="BA84">
        <v>2.7715885238095228</v>
      </c>
      <c r="BB84">
        <v>2.4600095164410059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1249.0590573110755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494.07189446185924</v>
      </c>
      <c r="L85">
        <v>17.45</v>
      </c>
      <c r="M85">
        <v>63.859508349599572</v>
      </c>
      <c r="N85">
        <v>52.911879030247484</v>
      </c>
      <c r="O85">
        <v>73.963955412969284</v>
      </c>
      <c r="P85">
        <v>31.360940019900493</v>
      </c>
      <c r="Q85">
        <v>9.6278813687707636</v>
      </c>
      <c r="R85">
        <v>19.125138692325798</v>
      </c>
      <c r="S85">
        <v>11.756982424474188</v>
      </c>
      <c r="T85">
        <v>1.4207343020134227</v>
      </c>
      <c r="U85">
        <v>57.159545817106078</v>
      </c>
      <c r="V85">
        <v>8.8183528006042291</v>
      </c>
      <c r="W85">
        <v>18.781212260178272</v>
      </c>
      <c r="X85">
        <v>62.839741132385832</v>
      </c>
      <c r="Y85">
        <v>0</v>
      </c>
      <c r="Z85">
        <v>8.3318434395454535</v>
      </c>
      <c r="AA85">
        <v>17.863332473417724</v>
      </c>
      <c r="AB85">
        <v>20.872783690709326</v>
      </c>
      <c r="AC85">
        <v>14.967318805447405</v>
      </c>
      <c r="AD85">
        <v>18.699929376369177</v>
      </c>
      <c r="AE85">
        <v>25.425431525090303</v>
      </c>
      <c r="AF85">
        <v>0</v>
      </c>
      <c r="AG85">
        <v>30.433566360758103</v>
      </c>
      <c r="AH85">
        <v>70.8692580364783</v>
      </c>
      <c r="AI85">
        <v>7.2116749687614377</v>
      </c>
      <c r="AJ85">
        <v>0</v>
      </c>
      <c r="AK85">
        <v>28.816307072340429</v>
      </c>
      <c r="AL85">
        <v>57.139389581325297</v>
      </c>
      <c r="AM85">
        <v>8.0900862708985564</v>
      </c>
      <c r="AN85">
        <v>6.3872114431780688E-2</v>
      </c>
      <c r="AO85">
        <v>0</v>
      </c>
      <c r="AP85">
        <v>0.75999387340513669</v>
      </c>
      <c r="AQ85">
        <v>0</v>
      </c>
      <c r="AR85">
        <v>14.97216023215579</v>
      </c>
      <c r="AS85">
        <v>16.811756653580236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3.8219678363858365</v>
      </c>
      <c r="AZ85">
        <v>4.0896604614525138</v>
      </c>
      <c r="BA85">
        <v>2.7715885238095228</v>
      </c>
      <c r="BB85">
        <v>2.4600095164410059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1277.6196968852375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494.07189446185924</v>
      </c>
      <c r="L86">
        <v>17.45</v>
      </c>
      <c r="M86">
        <v>63.859508349599572</v>
      </c>
      <c r="N86">
        <v>52.911879030247484</v>
      </c>
      <c r="O86">
        <v>73.963955412969284</v>
      </c>
      <c r="P86">
        <v>31.360940019900493</v>
      </c>
      <c r="Q86">
        <v>9.6278813687707636</v>
      </c>
      <c r="R86">
        <v>19.125138692325798</v>
      </c>
      <c r="S86">
        <v>11.756982424474188</v>
      </c>
      <c r="T86">
        <v>1.4207343020134227</v>
      </c>
      <c r="U86">
        <v>57.159545817106078</v>
      </c>
      <c r="V86">
        <v>8.8183528006042291</v>
      </c>
      <c r="W86">
        <v>18.781212260178272</v>
      </c>
      <c r="X86">
        <v>62.839741132385832</v>
      </c>
      <c r="Y86">
        <v>0</v>
      </c>
      <c r="Z86">
        <v>1.3984295699999996</v>
      </c>
      <c r="AA86">
        <v>17.863332473417724</v>
      </c>
      <c r="AB86">
        <v>15.844724519355283</v>
      </c>
      <c r="AC86">
        <v>10.820696917065375</v>
      </c>
      <c r="AD86">
        <v>18.699929376369177</v>
      </c>
      <c r="AE86">
        <v>25.425431525090303</v>
      </c>
      <c r="AF86">
        <v>0</v>
      </c>
      <c r="AG86">
        <v>30.433566360758103</v>
      </c>
      <c r="AH86">
        <v>66.948016751610396</v>
      </c>
      <c r="AI86">
        <v>7.2116749687614377</v>
      </c>
      <c r="AJ86">
        <v>0</v>
      </c>
      <c r="AK86">
        <v>28.816307072340429</v>
      </c>
      <c r="AL86">
        <v>57.139389581325297</v>
      </c>
      <c r="AM86">
        <v>8.0737427045288879</v>
      </c>
      <c r="AN86">
        <v>6.3872114431780688E-2</v>
      </c>
      <c r="AO86">
        <v>0</v>
      </c>
      <c r="AP86">
        <v>0.75999387340513669</v>
      </c>
      <c r="AQ86">
        <v>0</v>
      </c>
      <c r="AR86">
        <v>14.97216023215579</v>
      </c>
      <c r="AS86">
        <v>16.271035637475553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3.6790372571428569</v>
      </c>
      <c r="AZ86">
        <v>4.0896604614525138</v>
      </c>
      <c r="BA86">
        <v>2.6601469638554218</v>
      </c>
      <c r="BB86">
        <v>2.4600095164410059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1256.7789239494168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494.07189446185924</v>
      </c>
      <c r="L87">
        <v>17.45</v>
      </c>
      <c r="M87">
        <v>63.859508349599572</v>
      </c>
      <c r="N87">
        <v>52.911879030247484</v>
      </c>
      <c r="O87">
        <v>73.963955412969284</v>
      </c>
      <c r="P87">
        <v>31.360940019900493</v>
      </c>
      <c r="Q87">
        <v>9.6278813687707636</v>
      </c>
      <c r="R87">
        <v>19.125138692325798</v>
      </c>
      <c r="S87">
        <v>11.756982424474188</v>
      </c>
      <c r="T87">
        <v>1.4207343020134227</v>
      </c>
      <c r="U87">
        <v>57.159545817106078</v>
      </c>
      <c r="V87">
        <v>8.8183528006042291</v>
      </c>
      <c r="W87">
        <v>18.781212260178272</v>
      </c>
      <c r="X87">
        <v>62.839741132385832</v>
      </c>
      <c r="Y87">
        <v>0</v>
      </c>
      <c r="Z87">
        <v>1.3984295699999996</v>
      </c>
      <c r="AA87">
        <v>17.863332473417724</v>
      </c>
      <c r="AB87">
        <v>20.872783690709326</v>
      </c>
      <c r="AC87">
        <v>14.967318805447405</v>
      </c>
      <c r="AD87">
        <v>18.699929376369177</v>
      </c>
      <c r="AE87">
        <v>25.425431525090303</v>
      </c>
      <c r="AF87">
        <v>0</v>
      </c>
      <c r="AG87">
        <v>30.433566360758103</v>
      </c>
      <c r="AH87">
        <v>66.948016751610396</v>
      </c>
      <c r="AI87">
        <v>7.2116749687614377</v>
      </c>
      <c r="AJ87">
        <v>0</v>
      </c>
      <c r="AK87">
        <v>28.816307072340429</v>
      </c>
      <c r="AL87">
        <v>57.139389581325297</v>
      </c>
      <c r="AM87">
        <v>8.0737427045288879</v>
      </c>
      <c r="AN87">
        <v>6.3872114431780688E-2</v>
      </c>
      <c r="AO87">
        <v>0</v>
      </c>
      <c r="AP87">
        <v>0.75999387340513669</v>
      </c>
      <c r="AQ87">
        <v>0</v>
      </c>
      <c r="AR87">
        <v>14.97216023215579</v>
      </c>
      <c r="AS87">
        <v>16.271035637475553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3.6790372571428569</v>
      </c>
      <c r="AZ87">
        <v>4.0896604614525138</v>
      </c>
      <c r="BA87">
        <v>2.6601469638554218</v>
      </c>
      <c r="BB87">
        <v>2.4600095164410059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1265.9536050091531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494.07189446185924</v>
      </c>
      <c r="L88">
        <v>17.45</v>
      </c>
      <c r="M88">
        <v>63.859508349599572</v>
      </c>
      <c r="N88">
        <v>52.911879030247484</v>
      </c>
      <c r="O88">
        <v>73.963955412969284</v>
      </c>
      <c r="P88">
        <v>31.360940019900493</v>
      </c>
      <c r="Q88">
        <v>9.6278813687707636</v>
      </c>
      <c r="R88">
        <v>19.125138692325798</v>
      </c>
      <c r="S88">
        <v>11.756982424474188</v>
      </c>
      <c r="T88">
        <v>1.4207343020134227</v>
      </c>
      <c r="U88">
        <v>57.159545817106078</v>
      </c>
      <c r="V88">
        <v>8.8183528006042291</v>
      </c>
      <c r="W88">
        <v>18.781212260178272</v>
      </c>
      <c r="X88">
        <v>62.839741132385832</v>
      </c>
      <c r="Y88">
        <v>0</v>
      </c>
      <c r="Z88">
        <v>1.3984295699999996</v>
      </c>
      <c r="AA88">
        <v>17.863332473417724</v>
      </c>
      <c r="AB88">
        <v>20.872783690709326</v>
      </c>
      <c r="AC88">
        <v>14.967318805447405</v>
      </c>
      <c r="AD88">
        <v>18.699929376369177</v>
      </c>
      <c r="AE88">
        <v>25.425431525090303</v>
      </c>
      <c r="AF88">
        <v>0</v>
      </c>
      <c r="AG88">
        <v>30.433566360758103</v>
      </c>
      <c r="AH88">
        <v>66.948016751610396</v>
      </c>
      <c r="AI88">
        <v>7.2116749687614377</v>
      </c>
      <c r="AJ88">
        <v>0</v>
      </c>
      <c r="AK88">
        <v>28.816307072340429</v>
      </c>
      <c r="AL88">
        <v>57.139389581325297</v>
      </c>
      <c r="AM88">
        <v>8.0737427045288879</v>
      </c>
      <c r="AN88">
        <v>6.3872114431780688E-2</v>
      </c>
      <c r="AO88">
        <v>0</v>
      </c>
      <c r="AP88">
        <v>3.7456835256835124</v>
      </c>
      <c r="AQ88">
        <v>0</v>
      </c>
      <c r="AR88">
        <v>14.97216023215579</v>
      </c>
      <c r="AS88">
        <v>16.271035637475553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3.6790372571428569</v>
      </c>
      <c r="AZ88">
        <v>4.0896604614525138</v>
      </c>
      <c r="BA88">
        <v>2.6601469638554218</v>
      </c>
      <c r="BB88">
        <v>2.4600095164410059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1268.9392946614314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494.07189446185924</v>
      </c>
      <c r="L89">
        <v>17.45</v>
      </c>
      <c r="M89">
        <v>63.859508349599572</v>
      </c>
      <c r="N89">
        <v>52.911879030247484</v>
      </c>
      <c r="O89">
        <v>73.963955412969284</v>
      </c>
      <c r="P89">
        <v>31.360940019900493</v>
      </c>
      <c r="Q89">
        <v>9.6278813687707636</v>
      </c>
      <c r="R89">
        <v>19.125138692325798</v>
      </c>
      <c r="S89">
        <v>11.756982424474188</v>
      </c>
      <c r="T89">
        <v>1.4207343020134227</v>
      </c>
      <c r="U89">
        <v>57.159545817106078</v>
      </c>
      <c r="V89">
        <v>8.8183528006042291</v>
      </c>
      <c r="W89">
        <v>18.781212260178272</v>
      </c>
      <c r="X89">
        <v>62.839741132385832</v>
      </c>
      <c r="Y89">
        <v>0</v>
      </c>
      <c r="Z89">
        <v>1.3984295699999996</v>
      </c>
      <c r="AA89">
        <v>17.863332473417724</v>
      </c>
      <c r="AB89">
        <v>20.872783690709326</v>
      </c>
      <c r="AC89">
        <v>14.967318805447405</v>
      </c>
      <c r="AD89">
        <v>18.699929376369177</v>
      </c>
      <c r="AE89">
        <v>25.425431525090303</v>
      </c>
      <c r="AF89">
        <v>0</v>
      </c>
      <c r="AG89">
        <v>30.433566360758103</v>
      </c>
      <c r="AH89">
        <v>66.948016751610396</v>
      </c>
      <c r="AI89">
        <v>7.2116749687614377</v>
      </c>
      <c r="AJ89">
        <v>0</v>
      </c>
      <c r="AK89">
        <v>28.816307072340429</v>
      </c>
      <c r="AL89">
        <v>57.139389581325297</v>
      </c>
      <c r="AM89">
        <v>8.0737427045288879</v>
      </c>
      <c r="AN89">
        <v>6.3872114431780688E-2</v>
      </c>
      <c r="AO89">
        <v>0</v>
      </c>
      <c r="AP89">
        <v>3.7456835256835124</v>
      </c>
      <c r="AQ89">
        <v>0</v>
      </c>
      <c r="AR89">
        <v>14.97216023215579</v>
      </c>
      <c r="AS89">
        <v>16.271035637475553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3.6790372571428569</v>
      </c>
      <c r="AZ89">
        <v>4.0896604614525138</v>
      </c>
      <c r="BA89">
        <v>2.6601469638554218</v>
      </c>
      <c r="BB89">
        <v>2.4600095164410059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1268.9392946614314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494.07189446185924</v>
      </c>
      <c r="L90">
        <v>17.45</v>
      </c>
      <c r="M90">
        <v>63.859508349599572</v>
      </c>
      <c r="N90">
        <v>52.911879030247484</v>
      </c>
      <c r="O90">
        <v>73.963955412969284</v>
      </c>
      <c r="P90">
        <v>31.360940019900493</v>
      </c>
      <c r="Q90">
        <v>9.6278813687707636</v>
      </c>
      <c r="R90">
        <v>19.125138692325798</v>
      </c>
      <c r="S90">
        <v>11.756982424474188</v>
      </c>
      <c r="T90">
        <v>1.4207343020134227</v>
      </c>
      <c r="U90">
        <v>57.159545817106078</v>
      </c>
      <c r="V90">
        <v>8.8183528006042291</v>
      </c>
      <c r="W90">
        <v>18.781212260178272</v>
      </c>
      <c r="X90">
        <v>62.839741132385832</v>
      </c>
      <c r="Y90">
        <v>0</v>
      </c>
      <c r="Z90">
        <v>8.3318434395454535</v>
      </c>
      <c r="AA90">
        <v>17.863332473417724</v>
      </c>
      <c r="AB90">
        <v>20.872783690709326</v>
      </c>
      <c r="AC90">
        <v>14.967318805447405</v>
      </c>
      <c r="AD90">
        <v>18.699929376369177</v>
      </c>
      <c r="AE90">
        <v>25.425431525090303</v>
      </c>
      <c r="AF90">
        <v>0</v>
      </c>
      <c r="AG90">
        <v>30.433566360758103</v>
      </c>
      <c r="AH90">
        <v>70.8692580364783</v>
      </c>
      <c r="AI90">
        <v>7.2116749687614377</v>
      </c>
      <c r="AJ90">
        <v>0</v>
      </c>
      <c r="AK90">
        <v>28.816307072340429</v>
      </c>
      <c r="AL90">
        <v>57.139389581325297</v>
      </c>
      <c r="AM90">
        <v>8.0900862708985564</v>
      </c>
      <c r="AN90">
        <v>6.3872114431780688E-2</v>
      </c>
      <c r="AO90">
        <v>0</v>
      </c>
      <c r="AP90">
        <v>0.75999387340513669</v>
      </c>
      <c r="AQ90">
        <v>0</v>
      </c>
      <c r="AR90">
        <v>14.97216023215579</v>
      </c>
      <c r="AS90">
        <v>16.811756653580236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3.8219678363858365</v>
      </c>
      <c r="AZ90">
        <v>4.0896604614525138</v>
      </c>
      <c r="BA90">
        <v>2.7715885238095228</v>
      </c>
      <c r="BB90">
        <v>2.4600095164410059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1277.6196968852375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494.07189446185924</v>
      </c>
      <c r="L91">
        <v>17.45</v>
      </c>
      <c r="M91">
        <v>63.859508349599572</v>
      </c>
      <c r="N91">
        <v>52.911879030247484</v>
      </c>
      <c r="O91">
        <v>73.963955412969284</v>
      </c>
      <c r="P91">
        <v>31.360940019900493</v>
      </c>
      <c r="Q91">
        <v>9.6278813687707636</v>
      </c>
      <c r="R91">
        <v>19.125138692325798</v>
      </c>
      <c r="S91">
        <v>11.756982424474188</v>
      </c>
      <c r="T91">
        <v>1.4207343020134227</v>
      </c>
      <c r="U91">
        <v>57.159545817106078</v>
      </c>
      <c r="V91">
        <v>8.8183528006042291</v>
      </c>
      <c r="W91">
        <v>18.781212260178272</v>
      </c>
      <c r="X91">
        <v>62.839741132385832</v>
      </c>
      <c r="Y91">
        <v>0</v>
      </c>
      <c r="Z91">
        <v>8.3318434395454535</v>
      </c>
      <c r="AA91">
        <v>17.863332473417724</v>
      </c>
      <c r="AB91">
        <v>20.872783690709326</v>
      </c>
      <c r="AC91">
        <v>14.967318805447405</v>
      </c>
      <c r="AD91">
        <v>18.699929376369177</v>
      </c>
      <c r="AE91">
        <v>25.425431525090303</v>
      </c>
      <c r="AF91">
        <v>0</v>
      </c>
      <c r="AG91">
        <v>30.433566360758103</v>
      </c>
      <c r="AH91">
        <v>70.8692580364783</v>
      </c>
      <c r="AI91">
        <v>7.2116749687614377</v>
      </c>
      <c r="AJ91">
        <v>0</v>
      </c>
      <c r="AK91">
        <v>28.816307072340429</v>
      </c>
      <c r="AL91">
        <v>57.139389581325297</v>
      </c>
      <c r="AM91">
        <v>8.0900862708985564</v>
      </c>
      <c r="AN91">
        <v>6.3872114431780688E-2</v>
      </c>
      <c r="AO91">
        <v>0</v>
      </c>
      <c r="AP91">
        <v>0.75999387340513669</v>
      </c>
      <c r="AQ91">
        <v>0</v>
      </c>
      <c r="AR91">
        <v>15.440040417844195</v>
      </c>
      <c r="AS91">
        <v>16.811756653580236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3.8219678363858365</v>
      </c>
      <c r="AZ91">
        <v>4.0896604614525138</v>
      </c>
      <c r="BA91">
        <v>2.7715885238095228</v>
      </c>
      <c r="BB91">
        <v>2.4600095164410059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1278.0875770709258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494.07189446185924</v>
      </c>
      <c r="L92">
        <v>17.45</v>
      </c>
      <c r="M92">
        <v>63.859508349599572</v>
      </c>
      <c r="N92">
        <v>52.911879030247484</v>
      </c>
      <c r="O92">
        <v>73.963955412969284</v>
      </c>
      <c r="P92">
        <v>31.360940019900493</v>
      </c>
      <c r="Q92">
        <v>9.6278813687707636</v>
      </c>
      <c r="R92">
        <v>19.125138692325798</v>
      </c>
      <c r="S92">
        <v>11.756982424474188</v>
      </c>
      <c r="T92">
        <v>1.4207343020134227</v>
      </c>
      <c r="U92">
        <v>57.159545817106078</v>
      </c>
      <c r="V92">
        <v>8.8183528006042291</v>
      </c>
      <c r="W92">
        <v>18.781212260178272</v>
      </c>
      <c r="X92">
        <v>62.839741132385832</v>
      </c>
      <c r="Y92">
        <v>0</v>
      </c>
      <c r="Z92">
        <v>8.3318434395454535</v>
      </c>
      <c r="AA92">
        <v>17.863332473417724</v>
      </c>
      <c r="AB92">
        <v>20.872783690709326</v>
      </c>
      <c r="AC92">
        <v>14.967318805447405</v>
      </c>
      <c r="AD92">
        <v>18.699929376369177</v>
      </c>
      <c r="AE92">
        <v>25.425431525090303</v>
      </c>
      <c r="AF92">
        <v>0</v>
      </c>
      <c r="AG92">
        <v>30.433566360758103</v>
      </c>
      <c r="AH92">
        <v>70.8692580364783</v>
      </c>
      <c r="AI92">
        <v>7.2116749687614377</v>
      </c>
      <c r="AJ92">
        <v>0</v>
      </c>
      <c r="AK92">
        <v>28.816307072340429</v>
      </c>
      <c r="AL92">
        <v>57.139389581325297</v>
      </c>
      <c r="AM92">
        <v>8.0900862708985564</v>
      </c>
      <c r="AN92">
        <v>6.3872114431780688E-2</v>
      </c>
      <c r="AO92">
        <v>0</v>
      </c>
      <c r="AP92">
        <v>0.75999387340513669</v>
      </c>
      <c r="AQ92">
        <v>0</v>
      </c>
      <c r="AR92">
        <v>15.440040417844195</v>
      </c>
      <c r="AS92">
        <v>16.811756653580236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3.8219678363858365</v>
      </c>
      <c r="AZ92">
        <v>4.0896604614525138</v>
      </c>
      <c r="BA92">
        <v>2.7715885238095228</v>
      </c>
      <c r="BB92">
        <v>2.4600095164410059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1278.0875770709258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494.07189446185924</v>
      </c>
      <c r="L93">
        <v>17.45</v>
      </c>
      <c r="M93">
        <v>63.859508349599572</v>
      </c>
      <c r="N93">
        <v>52.911879030247484</v>
      </c>
      <c r="O93">
        <v>73.963955412969284</v>
      </c>
      <c r="P93">
        <v>31.360940019900493</v>
      </c>
      <c r="Q93">
        <v>9.6278813687707636</v>
      </c>
      <c r="R93">
        <v>19.125138692325798</v>
      </c>
      <c r="S93">
        <v>11.756982424474188</v>
      </c>
      <c r="T93">
        <v>1.4207343020134227</v>
      </c>
      <c r="U93">
        <v>57.159545817106078</v>
      </c>
      <c r="V93">
        <v>8.8183528006042291</v>
      </c>
      <c r="W93">
        <v>18.781212260178272</v>
      </c>
      <c r="X93">
        <v>62.839741132385832</v>
      </c>
      <c r="Y93">
        <v>0</v>
      </c>
      <c r="Z93">
        <v>8.3318434395454535</v>
      </c>
      <c r="AA93">
        <v>17.863332473417724</v>
      </c>
      <c r="AB93">
        <v>20.872783690709326</v>
      </c>
      <c r="AC93">
        <v>14.967318805447405</v>
      </c>
      <c r="AD93">
        <v>18.699929376369177</v>
      </c>
      <c r="AE93">
        <v>25.425431525090303</v>
      </c>
      <c r="AF93">
        <v>0</v>
      </c>
      <c r="AG93">
        <v>30.433566360758103</v>
      </c>
      <c r="AH93">
        <v>70.8692580364783</v>
      </c>
      <c r="AI93">
        <v>7.2116749687614377</v>
      </c>
      <c r="AJ93">
        <v>0</v>
      </c>
      <c r="AK93">
        <v>28.816307072340429</v>
      </c>
      <c r="AL93">
        <v>57.139389581325297</v>
      </c>
      <c r="AM93">
        <v>8.0900862708985564</v>
      </c>
      <c r="AN93">
        <v>6.3872114431780688E-2</v>
      </c>
      <c r="AO93">
        <v>0</v>
      </c>
      <c r="AP93">
        <v>0.75999387340513669</v>
      </c>
      <c r="AQ93">
        <v>0</v>
      </c>
      <c r="AR93">
        <v>15.440040417844195</v>
      </c>
      <c r="AS93">
        <v>16.811756653580236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3.8219678363858365</v>
      </c>
      <c r="AZ93">
        <v>4.0896604614525138</v>
      </c>
      <c r="BA93">
        <v>2.7715885238095228</v>
      </c>
      <c r="BB93">
        <v>2.4600095164410059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1278.0875770709258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494.07189446185924</v>
      </c>
      <c r="L94">
        <v>17.45</v>
      </c>
      <c r="M94">
        <v>63.859508349599572</v>
      </c>
      <c r="N94">
        <v>52.911879030247484</v>
      </c>
      <c r="O94">
        <v>73.963955412969284</v>
      </c>
      <c r="P94">
        <v>31.360940019900493</v>
      </c>
      <c r="Q94">
        <v>9.6278813687707636</v>
      </c>
      <c r="R94">
        <v>19.125138692325798</v>
      </c>
      <c r="S94">
        <v>11.756982424474188</v>
      </c>
      <c r="T94">
        <v>1.4207343020134227</v>
      </c>
      <c r="U94">
        <v>57.159545817106078</v>
      </c>
      <c r="V94">
        <v>8.8183528006042291</v>
      </c>
      <c r="W94">
        <v>18.781212260178272</v>
      </c>
      <c r="X94">
        <v>62.839741132385832</v>
      </c>
      <c r="Y94">
        <v>0</v>
      </c>
      <c r="Z94">
        <v>2.7632968654545449</v>
      </c>
      <c r="AA94">
        <v>17.863332473417724</v>
      </c>
      <c r="AB94">
        <v>20.872783690709326</v>
      </c>
      <c r="AC94">
        <v>14.967318805447405</v>
      </c>
      <c r="AD94">
        <v>18.699929376369177</v>
      </c>
      <c r="AE94">
        <v>25.425431525090303</v>
      </c>
      <c r="AF94">
        <v>0</v>
      </c>
      <c r="AG94">
        <v>30.433566360758103</v>
      </c>
      <c r="AH94">
        <v>66.948016751610396</v>
      </c>
      <c r="AI94">
        <v>7.2116749687614377</v>
      </c>
      <c r="AJ94">
        <v>0</v>
      </c>
      <c r="AK94">
        <v>28.816307072340429</v>
      </c>
      <c r="AL94">
        <v>57.139389581325297</v>
      </c>
      <c r="AM94">
        <v>8.0737427045288879</v>
      </c>
      <c r="AN94">
        <v>6.3872114431780688E-2</v>
      </c>
      <c r="AO94">
        <v>0</v>
      </c>
      <c r="AP94">
        <v>0.75999387340513669</v>
      </c>
      <c r="AQ94">
        <v>0</v>
      </c>
      <c r="AR94">
        <v>15.440040417844195</v>
      </c>
      <c r="AS94">
        <v>16.271035637475553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3.6790372571428569</v>
      </c>
      <c r="AZ94">
        <v>4.0896604614525138</v>
      </c>
      <c r="BA94">
        <v>2.6601469638554218</v>
      </c>
      <c r="BB94">
        <v>2.4600095164410059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1267.7863524902959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494.07189446185924</v>
      </c>
      <c r="L95">
        <v>17.45</v>
      </c>
      <c r="M95">
        <v>63.859508349599572</v>
      </c>
      <c r="N95">
        <v>52.911879030247484</v>
      </c>
      <c r="O95">
        <v>73.963955412969284</v>
      </c>
      <c r="P95">
        <v>31.360940019900493</v>
      </c>
      <c r="Q95">
        <v>9.6278813687707636</v>
      </c>
      <c r="R95">
        <v>19.125138692325798</v>
      </c>
      <c r="S95">
        <v>11.756982424474188</v>
      </c>
      <c r="T95">
        <v>1.4207343020134227</v>
      </c>
      <c r="U95">
        <v>57.159545817106078</v>
      </c>
      <c r="V95">
        <v>8.8183528006042291</v>
      </c>
      <c r="W95">
        <v>18.781212260178272</v>
      </c>
      <c r="X95">
        <v>62.839741132385832</v>
      </c>
      <c r="Y95">
        <v>0</v>
      </c>
      <c r="Z95">
        <v>2.7632968654545449</v>
      </c>
      <c r="AA95">
        <v>17.863332473417724</v>
      </c>
      <c r="AB95">
        <v>20.872783690709326</v>
      </c>
      <c r="AC95">
        <v>14.967318805447405</v>
      </c>
      <c r="AD95">
        <v>18.699929376369177</v>
      </c>
      <c r="AE95">
        <v>25.425431525090303</v>
      </c>
      <c r="AF95">
        <v>0</v>
      </c>
      <c r="AG95">
        <v>30.433566360758103</v>
      </c>
      <c r="AH95">
        <v>66.948016751610396</v>
      </c>
      <c r="AI95">
        <v>7.2116749687614377</v>
      </c>
      <c r="AJ95">
        <v>0</v>
      </c>
      <c r="AK95">
        <v>28.816307072340429</v>
      </c>
      <c r="AL95">
        <v>57.139389581325297</v>
      </c>
      <c r="AM95">
        <v>8.0737427045288879</v>
      </c>
      <c r="AN95">
        <v>6.3872114431780688E-2</v>
      </c>
      <c r="AO95">
        <v>0</v>
      </c>
      <c r="AP95">
        <v>0.75999387340513669</v>
      </c>
      <c r="AQ95">
        <v>0</v>
      </c>
      <c r="AR95">
        <v>15.440040417844195</v>
      </c>
      <c r="AS95">
        <v>16.271035637475553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3.6790372571428569</v>
      </c>
      <c r="AZ95">
        <v>4.0896604614525138</v>
      </c>
      <c r="BA95">
        <v>2.6601469638554218</v>
      </c>
      <c r="BB95">
        <v>2.4600095164410059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1267.7863524902959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494.07189446185924</v>
      </c>
      <c r="L96">
        <v>17.45</v>
      </c>
      <c r="M96">
        <v>63.859508349599572</v>
      </c>
      <c r="N96">
        <v>52.911879030247484</v>
      </c>
      <c r="O96">
        <v>73.963955412969284</v>
      </c>
      <c r="P96">
        <v>31.360940019900493</v>
      </c>
      <c r="Q96">
        <v>9.6278813687707636</v>
      </c>
      <c r="R96">
        <v>19.125138692325798</v>
      </c>
      <c r="S96">
        <v>11.756982424474188</v>
      </c>
      <c r="T96">
        <v>1.4207343020134227</v>
      </c>
      <c r="U96">
        <v>57.159545817106078</v>
      </c>
      <c r="V96">
        <v>8.8183528006042291</v>
      </c>
      <c r="W96">
        <v>18.781212260178272</v>
      </c>
      <c r="X96">
        <v>62.839741132385832</v>
      </c>
      <c r="Y96">
        <v>0</v>
      </c>
      <c r="Z96">
        <v>2.7632968654545449</v>
      </c>
      <c r="AA96">
        <v>17.863332473417724</v>
      </c>
      <c r="AB96">
        <v>20.872783690709326</v>
      </c>
      <c r="AC96">
        <v>14.967318805447405</v>
      </c>
      <c r="AD96">
        <v>18.699929376369177</v>
      </c>
      <c r="AE96">
        <v>25.425431525090303</v>
      </c>
      <c r="AF96">
        <v>0</v>
      </c>
      <c r="AG96">
        <v>30.433566360758103</v>
      </c>
      <c r="AH96">
        <v>66.948016751610396</v>
      </c>
      <c r="AI96">
        <v>7.2116749687614377</v>
      </c>
      <c r="AJ96">
        <v>0</v>
      </c>
      <c r="AK96">
        <v>28.816307072340429</v>
      </c>
      <c r="AL96">
        <v>57.139389581325297</v>
      </c>
      <c r="AM96">
        <v>8.0737427045288879</v>
      </c>
      <c r="AN96">
        <v>6.3872114431780688E-2</v>
      </c>
      <c r="AO96">
        <v>0</v>
      </c>
      <c r="AP96">
        <v>0.75999387340513669</v>
      </c>
      <c r="AQ96">
        <v>0</v>
      </c>
      <c r="AR96">
        <v>15.440040417844195</v>
      </c>
      <c r="AS96">
        <v>16.271035637475553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3.6790372571428569</v>
      </c>
      <c r="AZ96">
        <v>4.0896604614525138</v>
      </c>
      <c r="BA96">
        <v>2.6601469638554218</v>
      </c>
      <c r="BB96">
        <v>2.4600095164410059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1267.7863524902959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494.07189446185924</v>
      </c>
      <c r="L97">
        <v>17.45</v>
      </c>
      <c r="M97">
        <v>63.859508349599572</v>
      </c>
      <c r="N97">
        <v>52.911879030247484</v>
      </c>
      <c r="O97">
        <v>73.963955412969284</v>
      </c>
      <c r="P97">
        <v>31.360940019900493</v>
      </c>
      <c r="Q97">
        <v>9.6278813687707636</v>
      </c>
      <c r="R97">
        <v>19.125138692325798</v>
      </c>
      <c r="S97">
        <v>11.756982424474188</v>
      </c>
      <c r="T97">
        <v>1.4207343020134227</v>
      </c>
      <c r="U97">
        <v>57.159545817106078</v>
      </c>
      <c r="V97">
        <v>8.8183528006042291</v>
      </c>
      <c r="W97">
        <v>18.781212260178272</v>
      </c>
      <c r="X97">
        <v>62.839741132385832</v>
      </c>
      <c r="Y97">
        <v>0</v>
      </c>
      <c r="Z97">
        <v>2.7632968654545449</v>
      </c>
      <c r="AA97">
        <v>17.863332473417724</v>
      </c>
      <c r="AB97">
        <v>20.872783690709326</v>
      </c>
      <c r="AC97">
        <v>14.967318805447405</v>
      </c>
      <c r="AD97">
        <v>18.699929376369177</v>
      </c>
      <c r="AE97">
        <v>25.425431525090303</v>
      </c>
      <c r="AF97">
        <v>0</v>
      </c>
      <c r="AG97">
        <v>30.433566360758103</v>
      </c>
      <c r="AH97">
        <v>66.948016751610396</v>
      </c>
      <c r="AI97">
        <v>7.2116749687614377</v>
      </c>
      <c r="AJ97">
        <v>0</v>
      </c>
      <c r="AK97">
        <v>28.816307072340429</v>
      </c>
      <c r="AL97">
        <v>57.139389581325297</v>
      </c>
      <c r="AM97">
        <v>8.0737427045288879</v>
      </c>
      <c r="AN97">
        <v>6.3872114431780688E-2</v>
      </c>
      <c r="AO97">
        <v>0</v>
      </c>
      <c r="AP97">
        <v>0.2171411694283347</v>
      </c>
      <c r="AQ97">
        <v>0</v>
      </c>
      <c r="AR97">
        <v>15.440040417844195</v>
      </c>
      <c r="AS97">
        <v>16.271035637475553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3.6790372571428569</v>
      </c>
      <c r="AZ97">
        <v>4.0896604614525138</v>
      </c>
      <c r="BA97">
        <v>2.6601469638554218</v>
      </c>
      <c r="BB97">
        <v>2.4600095164410059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1267.243499786319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494.07189446185924</v>
      </c>
      <c r="L98">
        <v>17.45</v>
      </c>
      <c r="M98">
        <v>63.859508349599572</v>
      </c>
      <c r="N98">
        <v>52.911879030247484</v>
      </c>
      <c r="O98">
        <v>73.963955412969284</v>
      </c>
      <c r="P98">
        <v>31.360940019900493</v>
      </c>
      <c r="Q98">
        <v>9.6278813687707636</v>
      </c>
      <c r="R98">
        <v>19.125138692325798</v>
      </c>
      <c r="S98">
        <v>11.756982424474188</v>
      </c>
      <c r="T98">
        <v>1.4207343020134227</v>
      </c>
      <c r="U98">
        <v>57.159545817106078</v>
      </c>
      <c r="V98">
        <v>8.8183528006042291</v>
      </c>
      <c r="W98">
        <v>18.781212260178272</v>
      </c>
      <c r="X98">
        <v>62.839741132385832</v>
      </c>
      <c r="Y98">
        <v>0</v>
      </c>
      <c r="Z98">
        <v>2.7632968654545449</v>
      </c>
      <c r="AA98">
        <v>17.863332473417724</v>
      </c>
      <c r="AB98">
        <v>20.872783690709326</v>
      </c>
      <c r="AC98">
        <v>14.967318805447405</v>
      </c>
      <c r="AD98">
        <v>18.699929376369177</v>
      </c>
      <c r="AE98">
        <v>25.425431525090303</v>
      </c>
      <c r="AF98">
        <v>0</v>
      </c>
      <c r="AG98">
        <v>30.433566360758103</v>
      </c>
      <c r="AH98">
        <v>66.948016751610396</v>
      </c>
      <c r="AI98">
        <v>7.2116749687614377</v>
      </c>
      <c r="AJ98">
        <v>0</v>
      </c>
      <c r="AK98">
        <v>28.816307072340429</v>
      </c>
      <c r="AL98">
        <v>57.139389581325297</v>
      </c>
      <c r="AM98">
        <v>8.0737427045288879</v>
      </c>
      <c r="AN98">
        <v>6.3872114431780688E-2</v>
      </c>
      <c r="AO98">
        <v>0</v>
      </c>
      <c r="AP98">
        <v>0.2171411694283347</v>
      </c>
      <c r="AQ98">
        <v>0</v>
      </c>
      <c r="AR98">
        <v>15.440040417844195</v>
      </c>
      <c r="AS98">
        <v>16.271035637475553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3.6790372571428569</v>
      </c>
      <c r="AZ98">
        <v>4.0896604614525138</v>
      </c>
      <c r="BA98">
        <v>2.6601469638554218</v>
      </c>
      <c r="BB98">
        <v>2.4600095164410059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1267.243499786319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2.9460521401515155E-4</v>
      </c>
      <c r="H99">
        <f t="shared" si="2"/>
        <v>0</v>
      </c>
      <c r="I99">
        <f t="shared" si="2"/>
        <v>0</v>
      </c>
      <c r="J99">
        <f t="shared" si="2"/>
        <v>4.2236611543535623E-4</v>
      </c>
      <c r="K99">
        <f t="shared" si="2"/>
        <v>9.6364971820847831</v>
      </c>
      <c r="L99">
        <f t="shared" si="2"/>
        <v>0.31694218261397189</v>
      </c>
      <c r="M99">
        <f t="shared" si="2"/>
        <v>1.4199951777478319</v>
      </c>
      <c r="N99">
        <f t="shared" si="2"/>
        <v>1.1817535641248498</v>
      </c>
      <c r="O99">
        <f t="shared" si="2"/>
        <v>1.6413809483423651</v>
      </c>
      <c r="P99">
        <f t="shared" si="2"/>
        <v>0.677453103859601</v>
      </c>
      <c r="Q99">
        <f t="shared" si="2"/>
        <v>0.15037316587047903</v>
      </c>
      <c r="R99">
        <f t="shared" si="2"/>
        <v>0.40363503281477398</v>
      </c>
      <c r="S99">
        <f t="shared" si="2"/>
        <v>0.24694627827414717</v>
      </c>
      <c r="T99">
        <f t="shared" si="2"/>
        <v>2.9875585160865057E-2</v>
      </c>
      <c r="U99">
        <f t="shared" si="2"/>
        <v>1.371829099610544</v>
      </c>
      <c r="V99">
        <f t="shared" si="2"/>
        <v>0.18989797562693653</v>
      </c>
      <c r="W99">
        <f t="shared" si="2"/>
        <v>0.39735095664148345</v>
      </c>
      <c r="X99">
        <f t="shared" si="2"/>
        <v>1.3626803064162607</v>
      </c>
      <c r="Y99">
        <f t="shared" si="2"/>
        <v>0</v>
      </c>
      <c r="Z99">
        <f t="shared" si="2"/>
        <v>9.8239678390454666E-2</v>
      </c>
      <c r="AA99">
        <f t="shared" si="2"/>
        <v>0.25111890561582267</v>
      </c>
      <c r="AB99">
        <f t="shared" si="2"/>
        <v>0.48837666064863955</v>
      </c>
      <c r="AC99">
        <f t="shared" si="2"/>
        <v>0.33822432008385878</v>
      </c>
      <c r="AD99">
        <f t="shared" si="2"/>
        <v>0.28166768993188179</v>
      </c>
      <c r="AE99">
        <f t="shared" si="2"/>
        <v>0.61021035660216782</v>
      </c>
      <c r="AF99">
        <f t="shared" si="2"/>
        <v>0</v>
      </c>
      <c r="AG99">
        <f t="shared" si="2"/>
        <v>0.73040559265819338</v>
      </c>
      <c r="AH99">
        <f t="shared" si="2"/>
        <v>1.5679464639116991</v>
      </c>
      <c r="AI99">
        <f t="shared" si="2"/>
        <v>0.12017272952342352</v>
      </c>
      <c r="AJ99">
        <f t="shared" si="2"/>
        <v>0</v>
      </c>
      <c r="AK99">
        <f t="shared" si="2"/>
        <v>0.69159136973616919</v>
      </c>
      <c r="AL99">
        <f t="shared" si="2"/>
        <v>1.3714331795299051</v>
      </c>
      <c r="AM99">
        <f t="shared" si="2"/>
        <v>6.1351183148219489E-2</v>
      </c>
      <c r="AN99">
        <f t="shared" si="2"/>
        <v>1.5329307463627356E-3</v>
      </c>
      <c r="AO99">
        <f t="shared" si="2"/>
        <v>0</v>
      </c>
      <c r="AP99">
        <f t="shared" si="2"/>
        <v>4.0632520961930416E-2</v>
      </c>
      <c r="AQ99">
        <f t="shared" si="2"/>
        <v>0</v>
      </c>
      <c r="AR99">
        <f t="shared" si="2"/>
        <v>0.36459549941761715</v>
      </c>
      <c r="AS99">
        <f t="shared" si="2"/>
        <v>0.39212701834772679</v>
      </c>
      <c r="AT99">
        <f t="shared" si="2"/>
        <v>0</v>
      </c>
      <c r="AU99">
        <f t="shared" si="2"/>
        <v>0</v>
      </c>
      <c r="AV99">
        <f t="shared" si="2"/>
        <v>2.0687393010752688E-4</v>
      </c>
      <c r="AW99">
        <f t="shared" si="2"/>
        <v>0</v>
      </c>
      <c r="AX99">
        <f t="shared" si="2"/>
        <v>0</v>
      </c>
      <c r="AY99">
        <f t="shared" si="2"/>
        <v>8.872568590915747E-2</v>
      </c>
      <c r="AZ99">
        <f t="shared" si="2"/>
        <v>6.2179384316086689E-2</v>
      </c>
      <c r="BA99">
        <f t="shared" si="2"/>
        <v>6.2169996271057536E-2</v>
      </c>
      <c r="BB99">
        <f t="shared" si="2"/>
        <v>5.7805223617021236E-2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26.708040793815847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0.53927734090909107</v>
      </c>
      <c r="H3">
        <v>0</v>
      </c>
      <c r="I3">
        <v>0</v>
      </c>
      <c r="J3">
        <v>0.77975282849604233</v>
      </c>
      <c r="K3">
        <v>158.36060721553633</v>
      </c>
      <c r="L3">
        <v>63.07</v>
      </c>
      <c r="M3">
        <v>0</v>
      </c>
      <c r="N3">
        <v>29.101033448879264</v>
      </c>
      <c r="O3">
        <v>48.872613588856261</v>
      </c>
      <c r="P3">
        <v>66.812002638059695</v>
      </c>
      <c r="Q3">
        <v>2.6719546553620535</v>
      </c>
      <c r="R3">
        <v>10.390096394645742</v>
      </c>
      <c r="S3">
        <v>6.46729681071964</v>
      </c>
      <c r="T3">
        <v>0</v>
      </c>
      <c r="U3">
        <v>269.08786186013077</v>
      </c>
      <c r="V3">
        <v>5.08997971101146</v>
      </c>
      <c r="W3">
        <v>10.856276647554413</v>
      </c>
      <c r="X3">
        <v>36.350959409578572</v>
      </c>
      <c r="Y3">
        <v>0</v>
      </c>
      <c r="Z3">
        <v>1.5981476799999998</v>
      </c>
      <c r="AA3">
        <v>10.329235102437883</v>
      </c>
      <c r="AB3">
        <v>9.6838366899886434</v>
      </c>
      <c r="AC3">
        <v>7.1218865668903444</v>
      </c>
      <c r="AD3">
        <v>6.716624525416095</v>
      </c>
      <c r="AE3">
        <v>12.116807626125919</v>
      </c>
      <c r="AF3">
        <v>0</v>
      </c>
      <c r="AG3">
        <v>0</v>
      </c>
      <c r="AH3">
        <v>32.4935863537412</v>
      </c>
      <c r="AI3">
        <v>0</v>
      </c>
      <c r="AJ3">
        <v>0</v>
      </c>
      <c r="AK3">
        <v>16.662173967375885</v>
      </c>
      <c r="AL3">
        <v>20.501423381583482</v>
      </c>
      <c r="AM3">
        <v>3.8735347435624976</v>
      </c>
      <c r="AN3">
        <v>0</v>
      </c>
      <c r="AO3">
        <v>0</v>
      </c>
      <c r="AP3">
        <v>0.28251079345849223</v>
      </c>
      <c r="AQ3">
        <v>0</v>
      </c>
      <c r="AR3">
        <v>8.1167388000000003</v>
      </c>
      <c r="AS3">
        <v>7.8179964888697793</v>
      </c>
      <c r="AT3">
        <v>0</v>
      </c>
      <c r="AU3">
        <v>0</v>
      </c>
      <c r="AV3">
        <v>0.37885346236559142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846.1430687315551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158.36060721553633</v>
      </c>
      <c r="L4">
        <v>63.07</v>
      </c>
      <c r="M4">
        <v>0</v>
      </c>
      <c r="N4">
        <v>29.101033448879264</v>
      </c>
      <c r="O4">
        <v>48.872613588856261</v>
      </c>
      <c r="P4">
        <v>66.812002638059695</v>
      </c>
      <c r="Q4">
        <v>2.6719546553620535</v>
      </c>
      <c r="R4">
        <v>10.390096394645742</v>
      </c>
      <c r="S4">
        <v>6.46729681071964</v>
      </c>
      <c r="T4">
        <v>0</v>
      </c>
      <c r="U4">
        <v>269.08786186013077</v>
      </c>
      <c r="V4">
        <v>5.08997971101146</v>
      </c>
      <c r="W4">
        <v>10.856276647554413</v>
      </c>
      <c r="X4">
        <v>36.350959409578572</v>
      </c>
      <c r="Y4">
        <v>0</v>
      </c>
      <c r="Z4">
        <v>1.5981476799999998</v>
      </c>
      <c r="AA4">
        <v>10.329235102437883</v>
      </c>
      <c r="AB4">
        <v>9.6838366899886434</v>
      </c>
      <c r="AC4">
        <v>7.1218865668903444</v>
      </c>
      <c r="AD4">
        <v>6.716624525416095</v>
      </c>
      <c r="AE4">
        <v>12.116807626125919</v>
      </c>
      <c r="AF4">
        <v>0</v>
      </c>
      <c r="AG4">
        <v>0</v>
      </c>
      <c r="AH4">
        <v>32.4935863537412</v>
      </c>
      <c r="AI4">
        <v>0</v>
      </c>
      <c r="AJ4">
        <v>0</v>
      </c>
      <c r="AK4">
        <v>16.662173967375885</v>
      </c>
      <c r="AL4">
        <v>20.501423381583482</v>
      </c>
      <c r="AM4">
        <v>3.8735347435624976</v>
      </c>
      <c r="AN4">
        <v>0</v>
      </c>
      <c r="AO4">
        <v>0</v>
      </c>
      <c r="AP4">
        <v>0.28251079345849223</v>
      </c>
      <c r="AQ4">
        <v>0</v>
      </c>
      <c r="AR4">
        <v>8.1167388000000003</v>
      </c>
      <c r="AS4">
        <v>7.8179964888697793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844.44518509978445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158.36060721553633</v>
      </c>
      <c r="L5">
        <v>63.07</v>
      </c>
      <c r="M5">
        <v>0</v>
      </c>
      <c r="N5">
        <v>29.101033448879264</v>
      </c>
      <c r="O5">
        <v>48.872613588856261</v>
      </c>
      <c r="P5">
        <v>66.812002638059695</v>
      </c>
      <c r="Q5">
        <v>2.6719546553620535</v>
      </c>
      <c r="R5">
        <v>10.390096394645742</v>
      </c>
      <c r="S5">
        <v>6.46729681071964</v>
      </c>
      <c r="T5">
        <v>0</v>
      </c>
      <c r="U5">
        <v>269.08786186013077</v>
      </c>
      <c r="V5">
        <v>5.08997971101146</v>
      </c>
      <c r="W5">
        <v>10.856276647554413</v>
      </c>
      <c r="X5">
        <v>36.350959409578572</v>
      </c>
      <c r="Y5">
        <v>0</v>
      </c>
      <c r="Z5">
        <v>1.5981476799999998</v>
      </c>
      <c r="AA5">
        <v>10.329235102437883</v>
      </c>
      <c r="AB5">
        <v>9.6838366899886434</v>
      </c>
      <c r="AC5">
        <v>7.1218865668903444</v>
      </c>
      <c r="AD5">
        <v>6.716624525416095</v>
      </c>
      <c r="AE5">
        <v>12.116807626125919</v>
      </c>
      <c r="AF5">
        <v>0</v>
      </c>
      <c r="AG5">
        <v>0</v>
      </c>
      <c r="AH5">
        <v>32.4935863537412</v>
      </c>
      <c r="AI5">
        <v>0</v>
      </c>
      <c r="AJ5">
        <v>0</v>
      </c>
      <c r="AK5">
        <v>16.662173967375885</v>
      </c>
      <c r="AL5">
        <v>20.501423381583482</v>
      </c>
      <c r="AM5">
        <v>3.8735347435624976</v>
      </c>
      <c r="AN5">
        <v>0</v>
      </c>
      <c r="AO5">
        <v>0</v>
      </c>
      <c r="AP5">
        <v>0.28251079345849223</v>
      </c>
      <c r="AQ5">
        <v>0</v>
      </c>
      <c r="AR5">
        <v>8.3872968615942014</v>
      </c>
      <c r="AS5">
        <v>7.8179964888697793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844.71574316137867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158.36060721553633</v>
      </c>
      <c r="L6">
        <v>63.07</v>
      </c>
      <c r="M6">
        <v>0</v>
      </c>
      <c r="N6">
        <v>29.101033448879264</v>
      </c>
      <c r="O6">
        <v>48.872613588856261</v>
      </c>
      <c r="P6">
        <v>66.812002638059695</v>
      </c>
      <c r="Q6">
        <v>2.6719546553620535</v>
      </c>
      <c r="R6">
        <v>10.390096394645742</v>
      </c>
      <c r="S6">
        <v>6.46729681071964</v>
      </c>
      <c r="T6">
        <v>0</v>
      </c>
      <c r="U6">
        <v>269.08786186013077</v>
      </c>
      <c r="V6">
        <v>5.08997971101146</v>
      </c>
      <c r="W6">
        <v>10.856276647554413</v>
      </c>
      <c r="X6">
        <v>36.350959409578572</v>
      </c>
      <c r="Y6">
        <v>0</v>
      </c>
      <c r="Z6">
        <v>1.5981476799999998</v>
      </c>
      <c r="AA6">
        <v>10.329235102437883</v>
      </c>
      <c r="AB6">
        <v>9.6838366899886434</v>
      </c>
      <c r="AC6">
        <v>7.1218865668903444</v>
      </c>
      <c r="AD6">
        <v>6.716624525416095</v>
      </c>
      <c r="AE6">
        <v>12.116807626125919</v>
      </c>
      <c r="AF6">
        <v>0</v>
      </c>
      <c r="AG6">
        <v>0</v>
      </c>
      <c r="AH6">
        <v>32.4935863537412</v>
      </c>
      <c r="AI6">
        <v>0</v>
      </c>
      <c r="AJ6">
        <v>0</v>
      </c>
      <c r="AK6">
        <v>16.662173967375885</v>
      </c>
      <c r="AL6">
        <v>20.501423381583482</v>
      </c>
      <c r="AM6">
        <v>3.8735347435624976</v>
      </c>
      <c r="AN6">
        <v>0</v>
      </c>
      <c r="AO6">
        <v>0</v>
      </c>
      <c r="AP6">
        <v>0.28251079345849223</v>
      </c>
      <c r="AQ6">
        <v>0</v>
      </c>
      <c r="AR6">
        <v>8.3872968615942014</v>
      </c>
      <c r="AS6">
        <v>7.8179964888697793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844.71574316137867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158.36060721553633</v>
      </c>
      <c r="L7">
        <v>63.07</v>
      </c>
      <c r="M7">
        <v>0</v>
      </c>
      <c r="N7">
        <v>29.101033448879264</v>
      </c>
      <c r="O7">
        <v>48.872613588856261</v>
      </c>
      <c r="P7">
        <v>66.812002638059695</v>
      </c>
      <c r="Q7">
        <v>2.6719546553620535</v>
      </c>
      <c r="R7">
        <v>10.390096394645742</v>
      </c>
      <c r="S7">
        <v>6.46729681071964</v>
      </c>
      <c r="T7">
        <v>0</v>
      </c>
      <c r="U7">
        <v>269.08786186013077</v>
      </c>
      <c r="V7">
        <v>5.08997971101146</v>
      </c>
      <c r="W7">
        <v>10.856276647554413</v>
      </c>
      <c r="X7">
        <v>36.350959409578572</v>
      </c>
      <c r="Y7">
        <v>0</v>
      </c>
      <c r="Z7">
        <v>1.5981476799999998</v>
      </c>
      <c r="AA7">
        <v>10.329235102437883</v>
      </c>
      <c r="AB7">
        <v>9.6838366899886434</v>
      </c>
      <c r="AC7">
        <v>7.1218865668903444</v>
      </c>
      <c r="AD7">
        <v>4.4777498257343789</v>
      </c>
      <c r="AE7">
        <v>12.116807626125919</v>
      </c>
      <c r="AF7">
        <v>0</v>
      </c>
      <c r="AG7">
        <v>0</v>
      </c>
      <c r="AH7">
        <v>32.4935863537412</v>
      </c>
      <c r="AI7">
        <v>0</v>
      </c>
      <c r="AJ7">
        <v>0</v>
      </c>
      <c r="AK7">
        <v>16.662173967375885</v>
      </c>
      <c r="AL7">
        <v>20.501423381583482</v>
      </c>
      <c r="AM7">
        <v>2.5875838532880717</v>
      </c>
      <c r="AN7">
        <v>0</v>
      </c>
      <c r="AO7">
        <v>0</v>
      </c>
      <c r="AP7">
        <v>0.28251079345849223</v>
      </c>
      <c r="AQ7">
        <v>0</v>
      </c>
      <c r="AR7">
        <v>8.3872968615942014</v>
      </c>
      <c r="AS7">
        <v>7.8179964888697793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841.19091757142246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158.36060721553633</v>
      </c>
      <c r="L8">
        <v>63.07</v>
      </c>
      <c r="M8">
        <v>0</v>
      </c>
      <c r="N8">
        <v>29.101033448879264</v>
      </c>
      <c r="O8">
        <v>48.872613588856261</v>
      </c>
      <c r="P8">
        <v>66.812002638059695</v>
      </c>
      <c r="Q8">
        <v>2.6719546553620535</v>
      </c>
      <c r="R8">
        <v>10.390096394645742</v>
      </c>
      <c r="S8">
        <v>6.46729681071964</v>
      </c>
      <c r="T8">
        <v>0</v>
      </c>
      <c r="U8">
        <v>269.08786186013077</v>
      </c>
      <c r="V8">
        <v>5.08997971101146</v>
      </c>
      <c r="W8">
        <v>10.856276647554413</v>
      </c>
      <c r="X8">
        <v>36.350959409578572</v>
      </c>
      <c r="Y8">
        <v>0</v>
      </c>
      <c r="Z8">
        <v>1.5981476799999998</v>
      </c>
      <c r="AA8">
        <v>10.329235102437883</v>
      </c>
      <c r="AB8">
        <v>9.6838366899886434</v>
      </c>
      <c r="AC8">
        <v>7.1218865668903444</v>
      </c>
      <c r="AD8">
        <v>4.4777498257343789</v>
      </c>
      <c r="AE8">
        <v>12.116807626125919</v>
      </c>
      <c r="AF8">
        <v>0</v>
      </c>
      <c r="AG8">
        <v>0</v>
      </c>
      <c r="AH8">
        <v>32.4935863537412</v>
      </c>
      <c r="AI8">
        <v>0</v>
      </c>
      <c r="AJ8">
        <v>0</v>
      </c>
      <c r="AK8">
        <v>16.662173967375885</v>
      </c>
      <c r="AL8">
        <v>20.501423381583482</v>
      </c>
      <c r="AM8">
        <v>2.5875838532880717</v>
      </c>
      <c r="AN8">
        <v>0</v>
      </c>
      <c r="AO8">
        <v>0</v>
      </c>
      <c r="AP8">
        <v>0.28251079345849223</v>
      </c>
      <c r="AQ8">
        <v>0</v>
      </c>
      <c r="AR8">
        <v>8.3872968615942014</v>
      </c>
      <c r="AS8">
        <v>7.8179964888697793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841.19091757142246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158.36060721553633</v>
      </c>
      <c r="L9">
        <v>63.07</v>
      </c>
      <c r="M9">
        <v>0</v>
      </c>
      <c r="N9">
        <v>29.101033448879264</v>
      </c>
      <c r="O9">
        <v>48.872613588856261</v>
      </c>
      <c r="P9">
        <v>66.812002638059695</v>
      </c>
      <c r="Q9">
        <v>2.6719546553620535</v>
      </c>
      <c r="R9">
        <v>10.390096394645742</v>
      </c>
      <c r="S9">
        <v>6.46729681071964</v>
      </c>
      <c r="T9">
        <v>0</v>
      </c>
      <c r="U9">
        <v>269.08786186013077</v>
      </c>
      <c r="V9">
        <v>5.08997971101146</v>
      </c>
      <c r="W9">
        <v>10.856276647554413</v>
      </c>
      <c r="X9">
        <v>36.350959409578572</v>
      </c>
      <c r="Y9">
        <v>0</v>
      </c>
      <c r="Z9">
        <v>1.5981476799999998</v>
      </c>
      <c r="AA9">
        <v>10.329235102437883</v>
      </c>
      <c r="AB9">
        <v>9.6838366899886434</v>
      </c>
      <c r="AC9">
        <v>7.1218865668903444</v>
      </c>
      <c r="AD9">
        <v>4.4777498257343789</v>
      </c>
      <c r="AE9">
        <v>12.116807626125919</v>
      </c>
      <c r="AF9">
        <v>0</v>
      </c>
      <c r="AG9">
        <v>0</v>
      </c>
      <c r="AH9">
        <v>32.4935863537412</v>
      </c>
      <c r="AI9">
        <v>0</v>
      </c>
      <c r="AJ9">
        <v>0</v>
      </c>
      <c r="AK9">
        <v>16.662173967375885</v>
      </c>
      <c r="AL9">
        <v>20.501423381583482</v>
      </c>
      <c r="AM9">
        <v>2.5875838532880717</v>
      </c>
      <c r="AN9">
        <v>0</v>
      </c>
      <c r="AO9">
        <v>0</v>
      </c>
      <c r="AP9">
        <v>2.479817557370009</v>
      </c>
      <c r="AQ9">
        <v>0</v>
      </c>
      <c r="AR9">
        <v>8.3872968615942014</v>
      </c>
      <c r="AS9">
        <v>7.8179964888697793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843.38822433533392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158.36060721553633</v>
      </c>
      <c r="L10">
        <v>63.07</v>
      </c>
      <c r="M10">
        <v>0</v>
      </c>
      <c r="N10">
        <v>29.101033448879264</v>
      </c>
      <c r="O10">
        <v>48.872613588856261</v>
      </c>
      <c r="P10">
        <v>66.812002638059695</v>
      </c>
      <c r="Q10">
        <v>2.6719546553620535</v>
      </c>
      <c r="R10">
        <v>10.390096394645742</v>
      </c>
      <c r="S10">
        <v>6.46729681071964</v>
      </c>
      <c r="T10">
        <v>0</v>
      </c>
      <c r="U10">
        <v>269.08786186013077</v>
      </c>
      <c r="V10">
        <v>5.08997971101146</v>
      </c>
      <c r="W10">
        <v>10.856276647554413</v>
      </c>
      <c r="X10">
        <v>36.350959409578572</v>
      </c>
      <c r="Y10">
        <v>0</v>
      </c>
      <c r="Z10">
        <v>1.5981476799999998</v>
      </c>
      <c r="AA10">
        <v>10.329235102437883</v>
      </c>
      <c r="AB10">
        <v>9.6838366899886434</v>
      </c>
      <c r="AC10">
        <v>7.1218865668903444</v>
      </c>
      <c r="AD10">
        <v>4.4777498257343789</v>
      </c>
      <c r="AE10">
        <v>12.116807626125919</v>
      </c>
      <c r="AF10">
        <v>0</v>
      </c>
      <c r="AG10">
        <v>0</v>
      </c>
      <c r="AH10">
        <v>32.4935863537412</v>
      </c>
      <c r="AI10">
        <v>0</v>
      </c>
      <c r="AJ10">
        <v>0</v>
      </c>
      <c r="AK10">
        <v>16.662173967375885</v>
      </c>
      <c r="AL10">
        <v>20.501423381583482</v>
      </c>
      <c r="AM10">
        <v>1.2937920334075992</v>
      </c>
      <c r="AN10">
        <v>0</v>
      </c>
      <c r="AO10">
        <v>0</v>
      </c>
      <c r="AP10">
        <v>2.479817557370009</v>
      </c>
      <c r="AQ10">
        <v>0</v>
      </c>
      <c r="AR10">
        <v>8.3872968615942014</v>
      </c>
      <c r="AS10">
        <v>7.8179964888697793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842.09443251545349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158.36060721553633</v>
      </c>
      <c r="L11">
        <v>63.07</v>
      </c>
      <c r="M11">
        <v>0</v>
      </c>
      <c r="N11">
        <v>29.101033448879264</v>
      </c>
      <c r="O11">
        <v>48.872613588856261</v>
      </c>
      <c r="P11">
        <v>66.812002638059695</v>
      </c>
      <c r="Q11">
        <v>2.6719546553620535</v>
      </c>
      <c r="R11">
        <v>10.390096394645742</v>
      </c>
      <c r="S11">
        <v>6.46729681071964</v>
      </c>
      <c r="T11">
        <v>0</v>
      </c>
      <c r="U11">
        <v>269.08786186013077</v>
      </c>
      <c r="V11">
        <v>5.08997971101146</v>
      </c>
      <c r="W11">
        <v>10.856276647554413</v>
      </c>
      <c r="X11">
        <v>36.350959409578572</v>
      </c>
      <c r="Y11">
        <v>0</v>
      </c>
      <c r="Z11">
        <v>1.5981476799999998</v>
      </c>
      <c r="AA11">
        <v>10.329235102437883</v>
      </c>
      <c r="AB11">
        <v>9.6838366899886434</v>
      </c>
      <c r="AC11">
        <v>7.1218865668903444</v>
      </c>
      <c r="AD11">
        <v>4.4777498257343789</v>
      </c>
      <c r="AE11">
        <v>12.116807626125919</v>
      </c>
      <c r="AF11">
        <v>0</v>
      </c>
      <c r="AG11">
        <v>0</v>
      </c>
      <c r="AH11">
        <v>32.4935863537412</v>
      </c>
      <c r="AI11">
        <v>0</v>
      </c>
      <c r="AJ11">
        <v>0</v>
      </c>
      <c r="AK11">
        <v>16.662173967375885</v>
      </c>
      <c r="AL11">
        <v>20.501423381583482</v>
      </c>
      <c r="AM11">
        <v>1.2937920334075992</v>
      </c>
      <c r="AN11">
        <v>0</v>
      </c>
      <c r="AO11">
        <v>0</v>
      </c>
      <c r="AP11">
        <v>0.28251079345849223</v>
      </c>
      <c r="AQ11">
        <v>0</v>
      </c>
      <c r="AR11">
        <v>8.3872968615942014</v>
      </c>
      <c r="AS11">
        <v>7.8179964888697793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839.89712575154203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158.36060721553633</v>
      </c>
      <c r="L12">
        <v>63.07</v>
      </c>
      <c r="M12">
        <v>0</v>
      </c>
      <c r="N12">
        <v>29.101033448879264</v>
      </c>
      <c r="O12">
        <v>48.872613588856261</v>
      </c>
      <c r="P12">
        <v>66.812002638059695</v>
      </c>
      <c r="Q12">
        <v>2.6719546553620535</v>
      </c>
      <c r="R12">
        <v>10.390096394645742</v>
      </c>
      <c r="S12">
        <v>6.46729681071964</v>
      </c>
      <c r="T12">
        <v>0</v>
      </c>
      <c r="U12">
        <v>269.08786186013077</v>
      </c>
      <c r="V12">
        <v>5.08997971101146</v>
      </c>
      <c r="W12">
        <v>10.856276647554413</v>
      </c>
      <c r="X12">
        <v>36.350959409578572</v>
      </c>
      <c r="Y12">
        <v>0</v>
      </c>
      <c r="Z12">
        <v>1.5981476799999998</v>
      </c>
      <c r="AA12">
        <v>10.329235102437883</v>
      </c>
      <c r="AB12">
        <v>9.6838366899886434</v>
      </c>
      <c r="AC12">
        <v>7.1218865668903444</v>
      </c>
      <c r="AD12">
        <v>4.4777498257343789</v>
      </c>
      <c r="AE12">
        <v>12.116807626125919</v>
      </c>
      <c r="AF12">
        <v>0</v>
      </c>
      <c r="AG12">
        <v>0</v>
      </c>
      <c r="AH12">
        <v>32.4935863537412</v>
      </c>
      <c r="AI12">
        <v>0</v>
      </c>
      <c r="AJ12">
        <v>0</v>
      </c>
      <c r="AK12">
        <v>16.662173967375885</v>
      </c>
      <c r="AL12">
        <v>20.501423381583482</v>
      </c>
      <c r="AM12">
        <v>0.98014545397216579</v>
      </c>
      <c r="AN12">
        <v>0</v>
      </c>
      <c r="AO12">
        <v>0</v>
      </c>
      <c r="AP12">
        <v>0.28251079345849223</v>
      </c>
      <c r="AQ12">
        <v>0</v>
      </c>
      <c r="AR12">
        <v>8.3872968615942014</v>
      </c>
      <c r="AS12">
        <v>7.8179964888697793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839.58347917210654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158.36060721553633</v>
      </c>
      <c r="L13">
        <v>63.07</v>
      </c>
      <c r="M13">
        <v>0</v>
      </c>
      <c r="N13">
        <v>29.101033448879264</v>
      </c>
      <c r="O13">
        <v>48.872613588856261</v>
      </c>
      <c r="P13">
        <v>66.812002638059695</v>
      </c>
      <c r="Q13">
        <v>2.6719546553620535</v>
      </c>
      <c r="R13">
        <v>10.390096394645742</v>
      </c>
      <c r="S13">
        <v>6.46729681071964</v>
      </c>
      <c r="T13">
        <v>0</v>
      </c>
      <c r="U13">
        <v>269.08786186013077</v>
      </c>
      <c r="V13">
        <v>5.08997971101146</v>
      </c>
      <c r="W13">
        <v>10.856276647554413</v>
      </c>
      <c r="X13">
        <v>36.350959409578572</v>
      </c>
      <c r="Y13">
        <v>0</v>
      </c>
      <c r="Z13">
        <v>1.5981476799999998</v>
      </c>
      <c r="AA13">
        <v>10.329235102437883</v>
      </c>
      <c r="AB13">
        <v>9.6838366899886434</v>
      </c>
      <c r="AC13">
        <v>7.1218865668903444</v>
      </c>
      <c r="AD13">
        <v>4.4777498257343789</v>
      </c>
      <c r="AE13">
        <v>12.116807626125919</v>
      </c>
      <c r="AF13">
        <v>0</v>
      </c>
      <c r="AG13">
        <v>0</v>
      </c>
      <c r="AH13">
        <v>32.4935863537412</v>
      </c>
      <c r="AI13">
        <v>0</v>
      </c>
      <c r="AJ13">
        <v>0</v>
      </c>
      <c r="AK13">
        <v>16.662173967375885</v>
      </c>
      <c r="AL13">
        <v>20.501423381583482</v>
      </c>
      <c r="AM13">
        <v>0.98014545397216579</v>
      </c>
      <c r="AN13">
        <v>0</v>
      </c>
      <c r="AO13">
        <v>0</v>
      </c>
      <c r="AP13">
        <v>0.28251079345849223</v>
      </c>
      <c r="AQ13">
        <v>0</v>
      </c>
      <c r="AR13">
        <v>8.3872968615942014</v>
      </c>
      <c r="AS13">
        <v>7.8179964888697793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839.58347917210654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158.43048086392093</v>
      </c>
      <c r="L14">
        <v>63.07</v>
      </c>
      <c r="M14">
        <v>0</v>
      </c>
      <c r="N14">
        <v>29.101033448879264</v>
      </c>
      <c r="O14">
        <v>48.872613588856261</v>
      </c>
      <c r="P14">
        <v>66.812002638059695</v>
      </c>
      <c r="Q14">
        <v>2.6719546553620535</v>
      </c>
      <c r="R14">
        <v>10.390096394645742</v>
      </c>
      <c r="S14">
        <v>6.46729681071964</v>
      </c>
      <c r="T14">
        <v>0</v>
      </c>
      <c r="U14">
        <v>269.08786186013077</v>
      </c>
      <c r="V14">
        <v>5.08997971101146</v>
      </c>
      <c r="W14">
        <v>10.856276647554413</v>
      </c>
      <c r="X14">
        <v>36.350959409578572</v>
      </c>
      <c r="Y14">
        <v>0</v>
      </c>
      <c r="Z14">
        <v>1.5981476799999998</v>
      </c>
      <c r="AA14">
        <v>10.329235102437883</v>
      </c>
      <c r="AB14">
        <v>9.6838366899886434</v>
      </c>
      <c r="AC14">
        <v>7.1218865668903444</v>
      </c>
      <c r="AD14">
        <v>4.4777498257343789</v>
      </c>
      <c r="AE14">
        <v>12.116807626125919</v>
      </c>
      <c r="AF14">
        <v>0</v>
      </c>
      <c r="AG14">
        <v>0</v>
      </c>
      <c r="AH14">
        <v>32.4935863537412</v>
      </c>
      <c r="AI14">
        <v>0</v>
      </c>
      <c r="AJ14">
        <v>0</v>
      </c>
      <c r="AK14">
        <v>16.662173967375885</v>
      </c>
      <c r="AL14">
        <v>20.501423381583482</v>
      </c>
      <c r="AM14">
        <v>0</v>
      </c>
      <c r="AN14">
        <v>0</v>
      </c>
      <c r="AO14">
        <v>0</v>
      </c>
      <c r="AP14">
        <v>0.28251079345849223</v>
      </c>
      <c r="AQ14">
        <v>0</v>
      </c>
      <c r="AR14">
        <v>8.3872968615942014</v>
      </c>
      <c r="AS14">
        <v>7.8179964888697793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838.67320736651902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158.43048086392093</v>
      </c>
      <c r="L15">
        <v>63.068416772540537</v>
      </c>
      <c r="M15">
        <v>0</v>
      </c>
      <c r="N15">
        <v>29.101033448879264</v>
      </c>
      <c r="O15">
        <v>48.872613588856261</v>
      </c>
      <c r="P15">
        <v>58.822364247351494</v>
      </c>
      <c r="Q15">
        <v>2.6719546553620535</v>
      </c>
      <c r="R15">
        <v>10.390096394645742</v>
      </c>
      <c r="S15">
        <v>6.46729681071964</v>
      </c>
      <c r="T15">
        <v>0</v>
      </c>
      <c r="U15">
        <v>269.08786186013077</v>
      </c>
      <c r="V15">
        <v>5.08997971101146</v>
      </c>
      <c r="W15">
        <v>10.856276647554413</v>
      </c>
      <c r="X15">
        <v>36.350959409578572</v>
      </c>
      <c r="Y15">
        <v>0</v>
      </c>
      <c r="Z15">
        <v>1.5981476799999998</v>
      </c>
      <c r="AA15">
        <v>10.329235102437883</v>
      </c>
      <c r="AB15">
        <v>9.6838366899886434</v>
      </c>
      <c r="AC15">
        <v>7.1218865668903444</v>
      </c>
      <c r="AD15">
        <v>4.4777498257343789</v>
      </c>
      <c r="AE15">
        <v>12.116807626125919</v>
      </c>
      <c r="AF15">
        <v>0</v>
      </c>
      <c r="AG15">
        <v>0</v>
      </c>
      <c r="AH15">
        <v>32.4935863537412</v>
      </c>
      <c r="AI15">
        <v>0</v>
      </c>
      <c r="AJ15">
        <v>0</v>
      </c>
      <c r="AK15">
        <v>16.662173967375885</v>
      </c>
      <c r="AL15">
        <v>19.647197259208266</v>
      </c>
      <c r="AM15">
        <v>0</v>
      </c>
      <c r="AN15">
        <v>0</v>
      </c>
      <c r="AO15">
        <v>0</v>
      </c>
      <c r="AP15">
        <v>0.5964117597315659</v>
      </c>
      <c r="AQ15">
        <v>0</v>
      </c>
      <c r="AR15">
        <v>8.3872968615942014</v>
      </c>
      <c r="AS15">
        <v>7.8179964888697793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830.14166059224931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158.43048086392093</v>
      </c>
      <c r="L16">
        <v>63.07</v>
      </c>
      <c r="M16">
        <v>0</v>
      </c>
      <c r="N16">
        <v>29.101033448879264</v>
      </c>
      <c r="O16">
        <v>48.872613588856261</v>
      </c>
      <c r="P16">
        <v>58.822364247351494</v>
      </c>
      <c r="Q16">
        <v>2.6719546553620535</v>
      </c>
      <c r="R16">
        <v>10.390096394645742</v>
      </c>
      <c r="S16">
        <v>6.46729681071964</v>
      </c>
      <c r="T16">
        <v>0</v>
      </c>
      <c r="U16">
        <v>269.08786186013077</v>
      </c>
      <c r="V16">
        <v>5.08997971101146</v>
      </c>
      <c r="W16">
        <v>10.856276647554413</v>
      </c>
      <c r="X16">
        <v>36.350959409578572</v>
      </c>
      <c r="Y16">
        <v>0</v>
      </c>
      <c r="Z16">
        <v>1.5981476799999998</v>
      </c>
      <c r="AA16">
        <v>10.329235102437883</v>
      </c>
      <c r="AB16">
        <v>9.6838366899886434</v>
      </c>
      <c r="AC16">
        <v>7.1218865668903444</v>
      </c>
      <c r="AD16">
        <v>4.4777498257343789</v>
      </c>
      <c r="AE16">
        <v>12.116807626125919</v>
      </c>
      <c r="AF16">
        <v>0</v>
      </c>
      <c r="AG16">
        <v>0</v>
      </c>
      <c r="AH16">
        <v>32.4935863537412</v>
      </c>
      <c r="AI16">
        <v>0</v>
      </c>
      <c r="AJ16">
        <v>0</v>
      </c>
      <c r="AK16">
        <v>16.662173967375885</v>
      </c>
      <c r="AL16">
        <v>19.647197259208266</v>
      </c>
      <c r="AM16">
        <v>0</v>
      </c>
      <c r="AN16">
        <v>0</v>
      </c>
      <c r="AO16">
        <v>0</v>
      </c>
      <c r="AP16">
        <v>0.5964117597315659</v>
      </c>
      <c r="AQ16">
        <v>0</v>
      </c>
      <c r="AR16">
        <v>8.3872968615942014</v>
      </c>
      <c r="AS16">
        <v>7.8179964888697793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830.14324381970869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158.43048086392093</v>
      </c>
      <c r="L17">
        <v>63.06</v>
      </c>
      <c r="M17">
        <v>0</v>
      </c>
      <c r="N17">
        <v>29.101033448879264</v>
      </c>
      <c r="O17">
        <v>48.872613588856261</v>
      </c>
      <c r="P17">
        <v>58.822364247351494</v>
      </c>
      <c r="Q17">
        <v>2.6719546553620535</v>
      </c>
      <c r="R17">
        <v>10.390096394645742</v>
      </c>
      <c r="S17">
        <v>6.46729681071964</v>
      </c>
      <c r="T17">
        <v>0</v>
      </c>
      <c r="U17">
        <v>269.08786186013077</v>
      </c>
      <c r="V17">
        <v>5.08997971101146</v>
      </c>
      <c r="W17">
        <v>10.856276647554413</v>
      </c>
      <c r="X17">
        <v>36.350959409578572</v>
      </c>
      <c r="Y17">
        <v>0</v>
      </c>
      <c r="Z17">
        <v>3.1962953599999997</v>
      </c>
      <c r="AA17">
        <v>10.329235102437883</v>
      </c>
      <c r="AB17">
        <v>9.6838366899886434</v>
      </c>
      <c r="AC17">
        <v>7.1218865668903444</v>
      </c>
      <c r="AD17">
        <v>4.4777498257343789</v>
      </c>
      <c r="AE17">
        <v>12.116807626125919</v>
      </c>
      <c r="AF17">
        <v>0</v>
      </c>
      <c r="AG17">
        <v>0</v>
      </c>
      <c r="AH17">
        <v>32.4935863537412</v>
      </c>
      <c r="AI17">
        <v>0.87346603683310553</v>
      </c>
      <c r="AJ17">
        <v>0</v>
      </c>
      <c r="AK17">
        <v>16.662173967375885</v>
      </c>
      <c r="AL17">
        <v>19.450725418674701</v>
      </c>
      <c r="AM17">
        <v>0</v>
      </c>
      <c r="AN17">
        <v>0</v>
      </c>
      <c r="AO17">
        <v>0</v>
      </c>
      <c r="AP17">
        <v>0.5964117597315659</v>
      </c>
      <c r="AQ17">
        <v>0</v>
      </c>
      <c r="AR17">
        <v>8.3872968615942014</v>
      </c>
      <c r="AS17">
        <v>7.8179964888697793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832.40838569600817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135.08086984610108</v>
      </c>
      <c r="L18">
        <v>33.769238523072104</v>
      </c>
      <c r="M18">
        <v>0</v>
      </c>
      <c r="N18">
        <v>29.101033448879264</v>
      </c>
      <c r="O18">
        <v>48.872613588856261</v>
      </c>
      <c r="P18">
        <v>58.822364247351494</v>
      </c>
      <c r="Q18">
        <v>2.6719546553620535</v>
      </c>
      <c r="R18">
        <v>10.390096394645742</v>
      </c>
      <c r="S18">
        <v>6.46729681071964</v>
      </c>
      <c r="T18">
        <v>0</v>
      </c>
      <c r="U18">
        <v>269.08786186013077</v>
      </c>
      <c r="V18">
        <v>5.08997971101146</v>
      </c>
      <c r="W18">
        <v>10.856276647554413</v>
      </c>
      <c r="X18">
        <v>36.350959409578572</v>
      </c>
      <c r="Y18">
        <v>0</v>
      </c>
      <c r="Z18">
        <v>3.1962953599999997</v>
      </c>
      <c r="AA18">
        <v>10.329235102437883</v>
      </c>
      <c r="AB18">
        <v>9.6838366899886434</v>
      </c>
      <c r="AC18">
        <v>7.1218865668903444</v>
      </c>
      <c r="AD18">
        <v>4.4777498257343789</v>
      </c>
      <c r="AE18">
        <v>12.116807626125919</v>
      </c>
      <c r="AF18">
        <v>0</v>
      </c>
      <c r="AG18">
        <v>0</v>
      </c>
      <c r="AH18">
        <v>32.4935863537412</v>
      </c>
      <c r="AI18">
        <v>3.4314738523490469</v>
      </c>
      <c r="AJ18">
        <v>0</v>
      </c>
      <c r="AK18">
        <v>16.662173967375885</v>
      </c>
      <c r="AL18">
        <v>19.450725418674701</v>
      </c>
      <c r="AM18">
        <v>0</v>
      </c>
      <c r="AN18">
        <v>0</v>
      </c>
      <c r="AO18">
        <v>0</v>
      </c>
      <c r="AP18">
        <v>0.5964117597315659</v>
      </c>
      <c r="AQ18">
        <v>0</v>
      </c>
      <c r="AR18">
        <v>8.3872968615942014</v>
      </c>
      <c r="AS18">
        <v>7.8179964888697793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782.32602101677651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135.09045733718986</v>
      </c>
      <c r="L19">
        <v>34.719101948268914</v>
      </c>
      <c r="M19">
        <v>0</v>
      </c>
      <c r="N19">
        <v>29.101033448879264</v>
      </c>
      <c r="O19">
        <v>48.872613588856261</v>
      </c>
      <c r="P19">
        <v>58.831238170159324</v>
      </c>
      <c r="Q19">
        <v>2.6719546553620535</v>
      </c>
      <c r="R19">
        <v>10.390096394645742</v>
      </c>
      <c r="S19">
        <v>6.46729681071964</v>
      </c>
      <c r="T19">
        <v>0</v>
      </c>
      <c r="U19">
        <v>269.08786186013077</v>
      </c>
      <c r="V19">
        <v>5.08997971101146</v>
      </c>
      <c r="W19">
        <v>10.856276647554413</v>
      </c>
      <c r="X19">
        <v>36.350959409578572</v>
      </c>
      <c r="Y19">
        <v>0</v>
      </c>
      <c r="Z19">
        <v>3.1962953599999997</v>
      </c>
      <c r="AA19">
        <v>10.329235102437883</v>
      </c>
      <c r="AB19">
        <v>9.6838366899886434</v>
      </c>
      <c r="AC19">
        <v>7.1218865668903444</v>
      </c>
      <c r="AD19">
        <v>4.4777498257343789</v>
      </c>
      <c r="AE19">
        <v>12.116807626125919</v>
      </c>
      <c r="AF19">
        <v>0</v>
      </c>
      <c r="AG19">
        <v>0</v>
      </c>
      <c r="AH19">
        <v>32.4935863537412</v>
      </c>
      <c r="AI19">
        <v>3.4314738523490469</v>
      </c>
      <c r="AJ19">
        <v>0</v>
      </c>
      <c r="AK19">
        <v>16.662173967375885</v>
      </c>
      <c r="AL19">
        <v>19.450725418674701</v>
      </c>
      <c r="AM19">
        <v>0</v>
      </c>
      <c r="AN19">
        <v>0</v>
      </c>
      <c r="AO19">
        <v>0</v>
      </c>
      <c r="AP19">
        <v>0.5964117597315659</v>
      </c>
      <c r="AQ19">
        <v>0</v>
      </c>
      <c r="AR19">
        <v>8.3872968615942014</v>
      </c>
      <c r="AS19">
        <v>7.8179964888697793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783.29434585586989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153.37051922277598</v>
      </c>
      <c r="L20">
        <v>63.067779055006056</v>
      </c>
      <c r="M20">
        <v>0</v>
      </c>
      <c r="N20">
        <v>29.101033448879264</v>
      </c>
      <c r="O20">
        <v>48.872613588856261</v>
      </c>
      <c r="P20">
        <v>58.831238170159324</v>
      </c>
      <c r="Q20">
        <v>2.6719546553620535</v>
      </c>
      <c r="R20">
        <v>10.390096394645742</v>
      </c>
      <c r="S20">
        <v>6.46729681071964</v>
      </c>
      <c r="T20">
        <v>0</v>
      </c>
      <c r="U20">
        <v>269.08786186013077</v>
      </c>
      <c r="V20">
        <v>5.08997971101146</v>
      </c>
      <c r="W20">
        <v>10.856276647554413</v>
      </c>
      <c r="X20">
        <v>36.350959409578572</v>
      </c>
      <c r="Y20">
        <v>0</v>
      </c>
      <c r="Z20">
        <v>3.1962953599999997</v>
      </c>
      <c r="AA20">
        <v>9.273698596694798</v>
      </c>
      <c r="AB20">
        <v>9.6838366899886434</v>
      </c>
      <c r="AC20">
        <v>7.1218865668903444</v>
      </c>
      <c r="AD20">
        <v>4.4777498257343789</v>
      </c>
      <c r="AE20">
        <v>12.116807626125919</v>
      </c>
      <c r="AF20">
        <v>0</v>
      </c>
      <c r="AG20">
        <v>0</v>
      </c>
      <c r="AH20">
        <v>32.4935863537412</v>
      </c>
      <c r="AI20">
        <v>3.4314738523490469</v>
      </c>
      <c r="AJ20">
        <v>0</v>
      </c>
      <c r="AK20">
        <v>16.662173967375885</v>
      </c>
      <c r="AL20">
        <v>19.450725418674701</v>
      </c>
      <c r="AM20">
        <v>0</v>
      </c>
      <c r="AN20">
        <v>0</v>
      </c>
      <c r="AO20">
        <v>0</v>
      </c>
      <c r="AP20">
        <v>0.5964117597315659</v>
      </c>
      <c r="AQ20">
        <v>0</v>
      </c>
      <c r="AR20">
        <v>8.3872968615942014</v>
      </c>
      <c r="AS20">
        <v>7.8179964888697793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828.86754834245005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158.42992994888513</v>
      </c>
      <c r="L21">
        <v>63.067779055006056</v>
      </c>
      <c r="M21">
        <v>0</v>
      </c>
      <c r="N21">
        <v>29.101033448879264</v>
      </c>
      <c r="O21">
        <v>48.872613588856261</v>
      </c>
      <c r="P21">
        <v>58.831238170159324</v>
      </c>
      <c r="Q21">
        <v>2.6719546553620535</v>
      </c>
      <c r="R21">
        <v>10.390096394645742</v>
      </c>
      <c r="S21">
        <v>6.46729681071964</v>
      </c>
      <c r="T21">
        <v>0</v>
      </c>
      <c r="U21">
        <v>269.08786186013077</v>
      </c>
      <c r="V21">
        <v>5.08997971101146</v>
      </c>
      <c r="W21">
        <v>10.856276647554413</v>
      </c>
      <c r="X21">
        <v>36.350959409578572</v>
      </c>
      <c r="Y21">
        <v>0</v>
      </c>
      <c r="Z21">
        <v>3.1962953599999997</v>
      </c>
      <c r="AA21">
        <v>6.8861568196202549</v>
      </c>
      <c r="AB21">
        <v>9.6838366899886434</v>
      </c>
      <c r="AC21">
        <v>7.1218865668903444</v>
      </c>
      <c r="AD21">
        <v>4.4777498257343789</v>
      </c>
      <c r="AE21">
        <v>12.116807626125919</v>
      </c>
      <c r="AF21">
        <v>0</v>
      </c>
      <c r="AG21">
        <v>0</v>
      </c>
      <c r="AH21">
        <v>32.4935863537412</v>
      </c>
      <c r="AI21">
        <v>0.62390443310719279</v>
      </c>
      <c r="AJ21">
        <v>0</v>
      </c>
      <c r="AK21">
        <v>16.662173967375885</v>
      </c>
      <c r="AL21">
        <v>19.450725418674701</v>
      </c>
      <c r="AM21">
        <v>0</v>
      </c>
      <c r="AN21">
        <v>0</v>
      </c>
      <c r="AO21">
        <v>0</v>
      </c>
      <c r="AP21">
        <v>0.5964117597315659</v>
      </c>
      <c r="AQ21">
        <v>0</v>
      </c>
      <c r="AR21">
        <v>8.3872968615942014</v>
      </c>
      <c r="AS21">
        <v>7.8179964888697793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828.73184787224284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158.42992994888513</v>
      </c>
      <c r="L22">
        <v>63.067779055006056</v>
      </c>
      <c r="M22">
        <v>0</v>
      </c>
      <c r="N22">
        <v>29.101033448879264</v>
      </c>
      <c r="O22">
        <v>48.872613588856261</v>
      </c>
      <c r="P22">
        <v>58.831238170159324</v>
      </c>
      <c r="Q22">
        <v>2.6719546553620535</v>
      </c>
      <c r="R22">
        <v>10.390096394645742</v>
      </c>
      <c r="S22">
        <v>6.46729681071964</v>
      </c>
      <c r="T22">
        <v>0</v>
      </c>
      <c r="U22">
        <v>269.08786186013077</v>
      </c>
      <c r="V22">
        <v>5.08997971101146</v>
      </c>
      <c r="W22">
        <v>10.856276647554413</v>
      </c>
      <c r="X22">
        <v>36.350959409578572</v>
      </c>
      <c r="Y22">
        <v>0</v>
      </c>
      <c r="Z22">
        <v>3.1962953599999997</v>
      </c>
      <c r="AA22">
        <v>6.8861568196202549</v>
      </c>
      <c r="AB22">
        <v>9.6838366899886434</v>
      </c>
      <c r="AC22">
        <v>7.1218865668903444</v>
      </c>
      <c r="AD22">
        <v>4.4777498257343789</v>
      </c>
      <c r="AE22">
        <v>12.116807626125919</v>
      </c>
      <c r="AF22">
        <v>0</v>
      </c>
      <c r="AG22">
        <v>0</v>
      </c>
      <c r="AH22">
        <v>32.4935863537412</v>
      </c>
      <c r="AI22">
        <v>0.62390443310719279</v>
      </c>
      <c r="AJ22">
        <v>0</v>
      </c>
      <c r="AK22">
        <v>16.662173967375885</v>
      </c>
      <c r="AL22">
        <v>19.450725418674701</v>
      </c>
      <c r="AM22">
        <v>0</v>
      </c>
      <c r="AN22">
        <v>0</v>
      </c>
      <c r="AO22">
        <v>0</v>
      </c>
      <c r="AP22">
        <v>0.5964117597315659</v>
      </c>
      <c r="AQ22">
        <v>0</v>
      </c>
      <c r="AR22">
        <v>8.3872968615942014</v>
      </c>
      <c r="AS22">
        <v>7.8179964888697793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828.73184787224284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158.42992994888513</v>
      </c>
      <c r="L23">
        <v>63.067779055006056</v>
      </c>
      <c r="M23">
        <v>0</v>
      </c>
      <c r="N23">
        <v>29.101033448879264</v>
      </c>
      <c r="O23">
        <v>48.872613588856261</v>
      </c>
      <c r="P23">
        <v>58.831238170159324</v>
      </c>
      <c r="Q23">
        <v>2.6719546553620535</v>
      </c>
      <c r="R23">
        <v>10.390096394645742</v>
      </c>
      <c r="S23">
        <v>6.46729681071964</v>
      </c>
      <c r="T23">
        <v>0</v>
      </c>
      <c r="U23">
        <v>269.08786186013077</v>
      </c>
      <c r="V23">
        <v>5.08997971101146</v>
      </c>
      <c r="W23">
        <v>10.856276647554413</v>
      </c>
      <c r="X23">
        <v>36.350959409578572</v>
      </c>
      <c r="Y23">
        <v>0</v>
      </c>
      <c r="Z23">
        <v>3.1962953599999997</v>
      </c>
      <c r="AA23">
        <v>6.8861568196202549</v>
      </c>
      <c r="AB23">
        <v>9.6838366899886434</v>
      </c>
      <c r="AC23">
        <v>7.1218865668903444</v>
      </c>
      <c r="AD23">
        <v>4.4777498257343789</v>
      </c>
      <c r="AE23">
        <v>12.116807626125919</v>
      </c>
      <c r="AF23">
        <v>0</v>
      </c>
      <c r="AG23">
        <v>0</v>
      </c>
      <c r="AH23">
        <v>32.4935863537412</v>
      </c>
      <c r="AI23">
        <v>0.62390443310719279</v>
      </c>
      <c r="AJ23">
        <v>0</v>
      </c>
      <c r="AK23">
        <v>16.662173967375885</v>
      </c>
      <c r="AL23">
        <v>19.450725418674701</v>
      </c>
      <c r="AM23">
        <v>0</v>
      </c>
      <c r="AN23">
        <v>0</v>
      </c>
      <c r="AO23">
        <v>0</v>
      </c>
      <c r="AP23">
        <v>0.5964117597315659</v>
      </c>
      <c r="AQ23">
        <v>0</v>
      </c>
      <c r="AR23">
        <v>8.3872968615942014</v>
      </c>
      <c r="AS23">
        <v>7.8179964888697793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828.73184787224284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158.43043353519428</v>
      </c>
      <c r="L24">
        <v>34.719101948268914</v>
      </c>
      <c r="M24">
        <v>0</v>
      </c>
      <c r="N24">
        <v>29.101033448879264</v>
      </c>
      <c r="O24">
        <v>48.872613588856261</v>
      </c>
      <c r="P24">
        <v>58.831238170159324</v>
      </c>
      <c r="Q24">
        <v>2.6719546553620535</v>
      </c>
      <c r="R24">
        <v>10.390096394645742</v>
      </c>
      <c r="S24">
        <v>6.46729681071964</v>
      </c>
      <c r="T24">
        <v>0</v>
      </c>
      <c r="U24">
        <v>269.08786186013077</v>
      </c>
      <c r="V24">
        <v>5.08997971101146</v>
      </c>
      <c r="W24">
        <v>10.856276647554413</v>
      </c>
      <c r="X24">
        <v>36.350959409578572</v>
      </c>
      <c r="Y24">
        <v>0</v>
      </c>
      <c r="Z24">
        <v>3.1962953599999997</v>
      </c>
      <c r="AA24">
        <v>6.8861568196202549</v>
      </c>
      <c r="AB24">
        <v>9.6838366899886434</v>
      </c>
      <c r="AC24">
        <v>7.1218865668903444</v>
      </c>
      <c r="AD24">
        <v>4.4777498257343789</v>
      </c>
      <c r="AE24">
        <v>12.116807626125919</v>
      </c>
      <c r="AF24">
        <v>0</v>
      </c>
      <c r="AG24">
        <v>0</v>
      </c>
      <c r="AH24">
        <v>32.4935863537412</v>
      </c>
      <c r="AI24">
        <v>1.2478086543181801</v>
      </c>
      <c r="AJ24">
        <v>0</v>
      </c>
      <c r="AK24">
        <v>16.662173967375885</v>
      </c>
      <c r="AL24">
        <v>19.450725418674701</v>
      </c>
      <c r="AM24">
        <v>0</v>
      </c>
      <c r="AN24">
        <v>0</v>
      </c>
      <c r="AO24">
        <v>0</v>
      </c>
      <c r="AP24">
        <v>0.5964117597315659</v>
      </c>
      <c r="AQ24">
        <v>0</v>
      </c>
      <c r="AR24">
        <v>8.3872968615942014</v>
      </c>
      <c r="AS24">
        <v>7.8179964888697793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801.00757857302585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158.42949154929042</v>
      </c>
      <c r="L25">
        <v>34.719101948268914</v>
      </c>
      <c r="M25">
        <v>0</v>
      </c>
      <c r="N25">
        <v>29.101033448879264</v>
      </c>
      <c r="O25">
        <v>48.872613588856261</v>
      </c>
      <c r="P25">
        <v>58.831238170159324</v>
      </c>
      <c r="Q25">
        <v>2.6719546553620535</v>
      </c>
      <c r="R25">
        <v>10.390096394645742</v>
      </c>
      <c r="S25">
        <v>6.46729681071964</v>
      </c>
      <c r="T25">
        <v>0</v>
      </c>
      <c r="U25">
        <v>269.08786186013077</v>
      </c>
      <c r="V25">
        <v>5.08997971101146</v>
      </c>
      <c r="W25">
        <v>10.856276647554413</v>
      </c>
      <c r="X25">
        <v>36.350959409578572</v>
      </c>
      <c r="Y25">
        <v>0</v>
      </c>
      <c r="Z25">
        <v>3.1962953599999997</v>
      </c>
      <c r="AA25">
        <v>6.8861568196202549</v>
      </c>
      <c r="AB25">
        <v>9.6838366899886434</v>
      </c>
      <c r="AC25">
        <v>7.1218865668903444</v>
      </c>
      <c r="AD25">
        <v>4.4777498257343789</v>
      </c>
      <c r="AE25">
        <v>12.116807626125919</v>
      </c>
      <c r="AF25">
        <v>0</v>
      </c>
      <c r="AG25">
        <v>0</v>
      </c>
      <c r="AH25">
        <v>32.4935863537412</v>
      </c>
      <c r="AI25">
        <v>1.8717130874253729</v>
      </c>
      <c r="AJ25">
        <v>0</v>
      </c>
      <c r="AK25">
        <v>16.662173967375885</v>
      </c>
      <c r="AL25">
        <v>19.450725418674701</v>
      </c>
      <c r="AM25">
        <v>0</v>
      </c>
      <c r="AN25">
        <v>0</v>
      </c>
      <c r="AO25">
        <v>0</v>
      </c>
      <c r="AP25">
        <v>0.5964117597315659</v>
      </c>
      <c r="AQ25">
        <v>0</v>
      </c>
      <c r="AR25">
        <v>8.3872968615942014</v>
      </c>
      <c r="AS25">
        <v>7.8179964888697793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801.6305410202292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158.42991600513668</v>
      </c>
      <c r="L26">
        <v>34.719101948268914</v>
      </c>
      <c r="M26">
        <v>0</v>
      </c>
      <c r="N26">
        <v>29.101033448879264</v>
      </c>
      <c r="O26">
        <v>48.872613588856261</v>
      </c>
      <c r="P26">
        <v>58.831238170159324</v>
      </c>
      <c r="Q26">
        <v>2.6719546553620535</v>
      </c>
      <c r="R26">
        <v>10.390096394645742</v>
      </c>
      <c r="S26">
        <v>6.46729681071964</v>
      </c>
      <c r="T26">
        <v>0</v>
      </c>
      <c r="U26">
        <v>269.08786186013077</v>
      </c>
      <c r="V26">
        <v>5.08997971101146</v>
      </c>
      <c r="W26">
        <v>10.856276647554413</v>
      </c>
      <c r="X26">
        <v>36.350959409578572</v>
      </c>
      <c r="Y26">
        <v>0</v>
      </c>
      <c r="Z26">
        <v>3.1962953599999997</v>
      </c>
      <c r="AA26">
        <v>3.4430782828176287</v>
      </c>
      <c r="AB26">
        <v>9.6838366899886434</v>
      </c>
      <c r="AC26">
        <v>7.1218865668903444</v>
      </c>
      <c r="AD26">
        <v>4.4777498257343789</v>
      </c>
      <c r="AE26">
        <v>12.116807626125919</v>
      </c>
      <c r="AF26">
        <v>0</v>
      </c>
      <c r="AG26">
        <v>0</v>
      </c>
      <c r="AH26">
        <v>32.4935863537412</v>
      </c>
      <c r="AI26">
        <v>12.166134644472514</v>
      </c>
      <c r="AJ26">
        <v>0</v>
      </c>
      <c r="AK26">
        <v>16.662173967375885</v>
      </c>
      <c r="AL26">
        <v>19.450725418674701</v>
      </c>
      <c r="AM26">
        <v>0</v>
      </c>
      <c r="AN26">
        <v>0</v>
      </c>
      <c r="AO26">
        <v>0</v>
      </c>
      <c r="AP26">
        <v>0.5964117597315659</v>
      </c>
      <c r="AQ26">
        <v>0</v>
      </c>
      <c r="AR26">
        <v>8.3872968615942014</v>
      </c>
      <c r="AS26">
        <v>7.8179964888697793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808.48230849631989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158.42871130885641</v>
      </c>
      <c r="L27">
        <v>34.719101948268914</v>
      </c>
      <c r="M27">
        <v>0</v>
      </c>
      <c r="N27">
        <v>29.101033448879264</v>
      </c>
      <c r="O27">
        <v>48.872613588856261</v>
      </c>
      <c r="P27">
        <v>58.831238170159324</v>
      </c>
      <c r="Q27">
        <v>2.6719546553620535</v>
      </c>
      <c r="R27">
        <v>10.390096394645742</v>
      </c>
      <c r="S27">
        <v>6.46729681071964</v>
      </c>
      <c r="T27">
        <v>0</v>
      </c>
      <c r="U27">
        <v>269.08786186013077</v>
      </c>
      <c r="V27">
        <v>5.08997971101146</v>
      </c>
      <c r="W27">
        <v>10.856276647554413</v>
      </c>
      <c r="X27">
        <v>36.350959409578572</v>
      </c>
      <c r="Y27">
        <v>0</v>
      </c>
      <c r="Z27">
        <v>3.1962953599999997</v>
      </c>
      <c r="AA27">
        <v>3.4430782828176287</v>
      </c>
      <c r="AB27">
        <v>9.6838366899886434</v>
      </c>
      <c r="AC27">
        <v>7.1218865668903444</v>
      </c>
      <c r="AD27">
        <v>4.4777498257343789</v>
      </c>
      <c r="AE27">
        <v>12.116807626125919</v>
      </c>
      <c r="AF27">
        <v>0</v>
      </c>
      <c r="AG27">
        <v>0</v>
      </c>
      <c r="AH27">
        <v>32.4935863537412</v>
      </c>
      <c r="AI27">
        <v>12.166134644472514</v>
      </c>
      <c r="AJ27">
        <v>0</v>
      </c>
      <c r="AK27">
        <v>16.662173967375885</v>
      </c>
      <c r="AL27">
        <v>19.450725418674701</v>
      </c>
      <c r="AM27">
        <v>0</v>
      </c>
      <c r="AN27">
        <v>0</v>
      </c>
      <c r="AO27">
        <v>0</v>
      </c>
      <c r="AP27">
        <v>0.5964117597315659</v>
      </c>
      <c r="AQ27">
        <v>0</v>
      </c>
      <c r="AR27">
        <v>8.3872968615942014</v>
      </c>
      <c r="AS27">
        <v>7.8179964888697793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808.48110380003959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115.78906315265176</v>
      </c>
      <c r="L28">
        <v>34.719101948268914</v>
      </c>
      <c r="M28">
        <v>0</v>
      </c>
      <c r="N28">
        <v>29.101033448879264</v>
      </c>
      <c r="O28">
        <v>48.872613588856261</v>
      </c>
      <c r="P28">
        <v>58.831238170159324</v>
      </c>
      <c r="Q28">
        <v>2.7011079310344828</v>
      </c>
      <c r="R28">
        <v>10.390096394645742</v>
      </c>
      <c r="S28">
        <v>6.46729681071964</v>
      </c>
      <c r="T28">
        <v>0</v>
      </c>
      <c r="U28">
        <v>269.08786186013077</v>
      </c>
      <c r="V28">
        <v>5.08997971101146</v>
      </c>
      <c r="W28">
        <v>10.856276647554413</v>
      </c>
      <c r="X28">
        <v>36.350959409578572</v>
      </c>
      <c r="Y28">
        <v>0</v>
      </c>
      <c r="Z28">
        <v>3.1962953599999997</v>
      </c>
      <c r="AA28">
        <v>3.4430782828176287</v>
      </c>
      <c r="AB28">
        <v>9.6838366899886434</v>
      </c>
      <c r="AC28">
        <v>7.1218865668903444</v>
      </c>
      <c r="AD28">
        <v>4.4777498257343789</v>
      </c>
      <c r="AE28">
        <v>12.116807626125919</v>
      </c>
      <c r="AF28">
        <v>0</v>
      </c>
      <c r="AG28">
        <v>0</v>
      </c>
      <c r="AH28">
        <v>32.4935863537412</v>
      </c>
      <c r="AI28">
        <v>12.166134644472514</v>
      </c>
      <c r="AJ28">
        <v>0</v>
      </c>
      <c r="AK28">
        <v>16.662173967375885</v>
      </c>
      <c r="AL28">
        <v>19.450725418674701</v>
      </c>
      <c r="AM28">
        <v>0</v>
      </c>
      <c r="AN28">
        <v>0</v>
      </c>
      <c r="AO28">
        <v>0</v>
      </c>
      <c r="AP28">
        <v>0.5964117597315659</v>
      </c>
      <c r="AQ28">
        <v>0</v>
      </c>
      <c r="AR28">
        <v>8.3872968615942014</v>
      </c>
      <c r="AS28">
        <v>7.8179964888697793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765.87060891950739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158.43164164744655</v>
      </c>
      <c r="L29">
        <v>53.068730787627551</v>
      </c>
      <c r="M29">
        <v>0</v>
      </c>
      <c r="N29">
        <v>29.101033448879264</v>
      </c>
      <c r="O29">
        <v>48.872613588856261</v>
      </c>
      <c r="P29">
        <v>58.817389008631515</v>
      </c>
      <c r="Q29">
        <v>2.9316830351170573</v>
      </c>
      <c r="R29">
        <v>10.390096394645742</v>
      </c>
      <c r="S29">
        <v>6.46729681071964</v>
      </c>
      <c r="T29">
        <v>0</v>
      </c>
      <c r="U29">
        <v>269.08786186013077</v>
      </c>
      <c r="V29">
        <v>5.08997971101146</v>
      </c>
      <c r="W29">
        <v>10.856276647554413</v>
      </c>
      <c r="X29">
        <v>36.350959409578572</v>
      </c>
      <c r="Y29">
        <v>0</v>
      </c>
      <c r="Z29">
        <v>3.1962953599999997</v>
      </c>
      <c r="AA29">
        <v>3.4430782828176287</v>
      </c>
      <c r="AB29">
        <v>9.6838366899886434</v>
      </c>
      <c r="AC29">
        <v>7.1218865668903444</v>
      </c>
      <c r="AD29">
        <v>4.4777498257343789</v>
      </c>
      <c r="AE29">
        <v>12.116807626125919</v>
      </c>
      <c r="AF29">
        <v>0</v>
      </c>
      <c r="AG29">
        <v>0</v>
      </c>
      <c r="AH29">
        <v>32.4935863537412</v>
      </c>
      <c r="AI29">
        <v>12.166134644472514</v>
      </c>
      <c r="AJ29">
        <v>0</v>
      </c>
      <c r="AK29">
        <v>16.662173967375885</v>
      </c>
      <c r="AL29">
        <v>19.450725418674701</v>
      </c>
      <c r="AM29">
        <v>0</v>
      </c>
      <c r="AN29">
        <v>0</v>
      </c>
      <c r="AO29">
        <v>0</v>
      </c>
      <c r="AP29">
        <v>0.5964117597315659</v>
      </c>
      <c r="AQ29">
        <v>0</v>
      </c>
      <c r="AR29">
        <v>8.3872968615942014</v>
      </c>
      <c r="AS29">
        <v>7.8179964888697793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827.07954219621547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158.43164164744655</v>
      </c>
      <c r="L30">
        <v>53.068730787627551</v>
      </c>
      <c r="M30">
        <v>0</v>
      </c>
      <c r="N30">
        <v>29.101033448879264</v>
      </c>
      <c r="O30">
        <v>48.872613588856261</v>
      </c>
      <c r="P30">
        <v>58.822004671270498</v>
      </c>
      <c r="Q30">
        <v>3.3903840368231046</v>
      </c>
      <c r="R30">
        <v>10.390096394645742</v>
      </c>
      <c r="S30">
        <v>6.46729681071964</v>
      </c>
      <c r="T30">
        <v>0</v>
      </c>
      <c r="U30">
        <v>269.08786186013077</v>
      </c>
      <c r="V30">
        <v>5.08997971101146</v>
      </c>
      <c r="W30">
        <v>10.856276647554413</v>
      </c>
      <c r="X30">
        <v>36.350959409578572</v>
      </c>
      <c r="Y30">
        <v>0</v>
      </c>
      <c r="Z30">
        <v>3.1962953599999997</v>
      </c>
      <c r="AA30">
        <v>3.4430782828176287</v>
      </c>
      <c r="AB30">
        <v>9.6838366899886434</v>
      </c>
      <c r="AC30">
        <v>7.1218865668903444</v>
      </c>
      <c r="AD30">
        <v>4.4777498257343789</v>
      </c>
      <c r="AE30">
        <v>12.116807626125919</v>
      </c>
      <c r="AF30">
        <v>0</v>
      </c>
      <c r="AG30">
        <v>0</v>
      </c>
      <c r="AH30">
        <v>32.4935863537412</v>
      </c>
      <c r="AI30">
        <v>12.166134644472514</v>
      </c>
      <c r="AJ30">
        <v>0</v>
      </c>
      <c r="AK30">
        <v>16.662173967375885</v>
      </c>
      <c r="AL30">
        <v>19.450725418674701</v>
      </c>
      <c r="AM30">
        <v>0</v>
      </c>
      <c r="AN30">
        <v>0</v>
      </c>
      <c r="AO30">
        <v>0</v>
      </c>
      <c r="AP30">
        <v>0.5964117597315659</v>
      </c>
      <c r="AQ30">
        <v>0</v>
      </c>
      <c r="AR30">
        <v>8.3872968615942014</v>
      </c>
      <c r="AS30">
        <v>7.8179964888697793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827.54285886056061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158.43164164744655</v>
      </c>
      <c r="L31">
        <v>48.24</v>
      </c>
      <c r="M31">
        <v>0</v>
      </c>
      <c r="N31">
        <v>29.101033448879264</v>
      </c>
      <c r="O31">
        <v>48.872613588856261</v>
      </c>
      <c r="P31">
        <v>63.496722470588246</v>
      </c>
      <c r="Q31">
        <v>2.6739476556818182</v>
      </c>
      <c r="R31">
        <v>10.391312625215393</v>
      </c>
      <c r="S31">
        <v>6.4678715257196799</v>
      </c>
      <c r="T31">
        <v>0</v>
      </c>
      <c r="U31">
        <v>269.08786186013077</v>
      </c>
      <c r="V31">
        <v>5.08997971101146</v>
      </c>
      <c r="W31">
        <v>10.856276647554413</v>
      </c>
      <c r="X31">
        <v>36.350959409578572</v>
      </c>
      <c r="Y31">
        <v>0</v>
      </c>
      <c r="Z31">
        <v>3.1962953599999997</v>
      </c>
      <c r="AA31">
        <v>0</v>
      </c>
      <c r="AB31">
        <v>9.6838366899886434</v>
      </c>
      <c r="AC31">
        <v>7.1218865668903444</v>
      </c>
      <c r="AD31">
        <v>4.4777498257343789</v>
      </c>
      <c r="AE31">
        <v>12.116807626125919</v>
      </c>
      <c r="AF31">
        <v>0</v>
      </c>
      <c r="AG31">
        <v>0</v>
      </c>
      <c r="AH31">
        <v>32.4935863537412</v>
      </c>
      <c r="AI31">
        <v>12.166134644472514</v>
      </c>
      <c r="AJ31">
        <v>0</v>
      </c>
      <c r="AK31">
        <v>16.662173967375885</v>
      </c>
      <c r="AL31">
        <v>19.450725418674701</v>
      </c>
      <c r="AM31">
        <v>0</v>
      </c>
      <c r="AN31">
        <v>0</v>
      </c>
      <c r="AO31">
        <v>0</v>
      </c>
      <c r="AP31">
        <v>0.28251079345849223</v>
      </c>
      <c r="AQ31">
        <v>0</v>
      </c>
      <c r="AR31">
        <v>8.3872968615942014</v>
      </c>
      <c r="AS31">
        <v>7.8179964888697793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822.91722118758855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115.79141596200004</v>
      </c>
      <c r="L32">
        <v>34.719101948268914</v>
      </c>
      <c r="M32">
        <v>0</v>
      </c>
      <c r="N32">
        <v>29.101033448879264</v>
      </c>
      <c r="O32">
        <v>48.872613588856261</v>
      </c>
      <c r="P32">
        <v>66.812002638059695</v>
      </c>
      <c r="Q32">
        <v>2.6739476556818182</v>
      </c>
      <c r="R32">
        <v>10.391312625215393</v>
      </c>
      <c r="S32">
        <v>6.4678715257196799</v>
      </c>
      <c r="T32">
        <v>0</v>
      </c>
      <c r="U32">
        <v>269.08786186013077</v>
      </c>
      <c r="V32">
        <v>5.08997971101146</v>
      </c>
      <c r="W32">
        <v>10.856276647554413</v>
      </c>
      <c r="X32">
        <v>36.350959409578572</v>
      </c>
      <c r="Y32">
        <v>0</v>
      </c>
      <c r="Z32">
        <v>3.1962953599999997</v>
      </c>
      <c r="AA32">
        <v>0</v>
      </c>
      <c r="AB32">
        <v>9.6838366899886434</v>
      </c>
      <c r="AC32">
        <v>7.1218865668903444</v>
      </c>
      <c r="AD32">
        <v>4.4777498257343789</v>
      </c>
      <c r="AE32">
        <v>12.116807626125919</v>
      </c>
      <c r="AF32">
        <v>0</v>
      </c>
      <c r="AG32">
        <v>0</v>
      </c>
      <c r="AH32">
        <v>32.4935863537412</v>
      </c>
      <c r="AI32">
        <v>1.5597607649236738</v>
      </c>
      <c r="AJ32">
        <v>0</v>
      </c>
      <c r="AK32">
        <v>16.662173967375885</v>
      </c>
      <c r="AL32">
        <v>19.450725418674701</v>
      </c>
      <c r="AM32">
        <v>0</v>
      </c>
      <c r="AN32">
        <v>0</v>
      </c>
      <c r="AO32">
        <v>0</v>
      </c>
      <c r="AP32">
        <v>0.28251079345849223</v>
      </c>
      <c r="AQ32">
        <v>0</v>
      </c>
      <c r="AR32">
        <v>8.3872968615942014</v>
      </c>
      <c r="AS32">
        <v>7.8179964888697793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759.46500373833351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115.79141596200004</v>
      </c>
      <c r="L33">
        <v>34.719101948268914</v>
      </c>
      <c r="M33">
        <v>0</v>
      </c>
      <c r="N33">
        <v>29.101033448879264</v>
      </c>
      <c r="O33">
        <v>48.872613588856261</v>
      </c>
      <c r="P33">
        <v>66.812002638059695</v>
      </c>
      <c r="Q33">
        <v>2.6739476556818182</v>
      </c>
      <c r="R33">
        <v>10.390812852156058</v>
      </c>
      <c r="S33">
        <v>6.4712571016374936</v>
      </c>
      <c r="T33">
        <v>0</v>
      </c>
      <c r="U33">
        <v>269.08786186013077</v>
      </c>
      <c r="V33">
        <v>5.0898990242914977</v>
      </c>
      <c r="W33">
        <v>10.856119085169263</v>
      </c>
      <c r="X33">
        <v>36.346539689039659</v>
      </c>
      <c r="Y33">
        <v>0</v>
      </c>
      <c r="Z33">
        <v>3.1962953599999997</v>
      </c>
      <c r="AA33">
        <v>0</v>
      </c>
      <c r="AB33">
        <v>9.6838366899886434</v>
      </c>
      <c r="AC33">
        <v>7.1218865668903444</v>
      </c>
      <c r="AD33">
        <v>4.4777498257343789</v>
      </c>
      <c r="AE33">
        <v>12.116807626125919</v>
      </c>
      <c r="AF33">
        <v>0</v>
      </c>
      <c r="AG33">
        <v>0</v>
      </c>
      <c r="AH33">
        <v>32.4935863537412</v>
      </c>
      <c r="AI33">
        <v>0.87346603683310553</v>
      </c>
      <c r="AJ33">
        <v>0</v>
      </c>
      <c r="AK33">
        <v>16.662173967375885</v>
      </c>
      <c r="AL33">
        <v>19.450725418674701</v>
      </c>
      <c r="AM33">
        <v>0</v>
      </c>
      <c r="AN33">
        <v>0</v>
      </c>
      <c r="AO33">
        <v>0</v>
      </c>
      <c r="AP33">
        <v>0.28251079345849223</v>
      </c>
      <c r="AQ33">
        <v>0</v>
      </c>
      <c r="AR33">
        <v>8.3872968615942014</v>
      </c>
      <c r="AS33">
        <v>7.8179964888697793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758.77693684345741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86.839488689109984</v>
      </c>
      <c r="L34">
        <v>34.719101948268914</v>
      </c>
      <c r="M34">
        <v>0</v>
      </c>
      <c r="N34">
        <v>29.101033448879264</v>
      </c>
      <c r="O34">
        <v>48.872613588856261</v>
      </c>
      <c r="P34">
        <v>66.812002638059695</v>
      </c>
      <c r="Q34">
        <v>2.2120242434052755</v>
      </c>
      <c r="R34">
        <v>10.390812852156058</v>
      </c>
      <c r="S34">
        <v>3.0292010129427789</v>
      </c>
      <c r="T34">
        <v>0</v>
      </c>
      <c r="U34">
        <v>269.08786186013077</v>
      </c>
      <c r="V34">
        <v>5.0898990242914977</v>
      </c>
      <c r="W34">
        <v>10.856119085169263</v>
      </c>
      <c r="X34">
        <v>36.346539689039659</v>
      </c>
      <c r="Y34">
        <v>0</v>
      </c>
      <c r="Z34">
        <v>3.1962953599999997</v>
      </c>
      <c r="AA34">
        <v>0</v>
      </c>
      <c r="AB34">
        <v>9.6838366899886434</v>
      </c>
      <c r="AC34">
        <v>7.1218865668903444</v>
      </c>
      <c r="AD34">
        <v>4.4777498257343789</v>
      </c>
      <c r="AE34">
        <v>12.116807626125919</v>
      </c>
      <c r="AF34">
        <v>0</v>
      </c>
      <c r="AG34">
        <v>0</v>
      </c>
      <c r="AH34">
        <v>32.4935863537412</v>
      </c>
      <c r="AI34">
        <v>0.87346603683310553</v>
      </c>
      <c r="AJ34">
        <v>0</v>
      </c>
      <c r="AK34">
        <v>16.662173967375885</v>
      </c>
      <c r="AL34">
        <v>19.450725418674701</v>
      </c>
      <c r="AM34">
        <v>0</v>
      </c>
      <c r="AN34">
        <v>0</v>
      </c>
      <c r="AO34">
        <v>0</v>
      </c>
      <c r="AP34">
        <v>0.28251079345849223</v>
      </c>
      <c r="AQ34">
        <v>0</v>
      </c>
      <c r="AR34">
        <v>8.3872968615942014</v>
      </c>
      <c r="AS34">
        <v>7.8179964888697793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725.92103006959599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86.839488689109984</v>
      </c>
      <c r="L35">
        <v>34.719101948268914</v>
      </c>
      <c r="M35">
        <v>0</v>
      </c>
      <c r="N35">
        <v>29.099053759951016</v>
      </c>
      <c r="O35">
        <v>48.876585173095627</v>
      </c>
      <c r="P35">
        <v>66.808251109116128</v>
      </c>
      <c r="Q35">
        <v>2.2120242434052755</v>
      </c>
      <c r="R35">
        <v>10.150794075975361</v>
      </c>
      <c r="S35">
        <v>3.0292010129427789</v>
      </c>
      <c r="T35">
        <v>0</v>
      </c>
      <c r="U35">
        <v>269.08786186013077</v>
      </c>
      <c r="V35">
        <v>5.0959422238918108</v>
      </c>
      <c r="W35">
        <v>10.8551363327604</v>
      </c>
      <c r="X35">
        <v>36.345212587251829</v>
      </c>
      <c r="Y35">
        <v>0</v>
      </c>
      <c r="Z35">
        <v>3.1962953599999997</v>
      </c>
      <c r="AA35">
        <v>0</v>
      </c>
      <c r="AB35">
        <v>9.6838366899886434</v>
      </c>
      <c r="AC35">
        <v>7.1218865668903444</v>
      </c>
      <c r="AD35">
        <v>4.4777498257343789</v>
      </c>
      <c r="AE35">
        <v>12.116807626125919</v>
      </c>
      <c r="AF35">
        <v>0</v>
      </c>
      <c r="AG35">
        <v>0</v>
      </c>
      <c r="AH35">
        <v>32.4935863537412</v>
      </c>
      <c r="AI35">
        <v>0.87346603683310553</v>
      </c>
      <c r="AJ35">
        <v>0</v>
      </c>
      <c r="AK35">
        <v>16.662173967375885</v>
      </c>
      <c r="AL35">
        <v>19.450725418674701</v>
      </c>
      <c r="AM35">
        <v>0</v>
      </c>
      <c r="AN35">
        <v>0</v>
      </c>
      <c r="AO35">
        <v>0</v>
      </c>
      <c r="AP35">
        <v>0.78475228870389402</v>
      </c>
      <c r="AQ35">
        <v>0</v>
      </c>
      <c r="AR35">
        <v>8.3872968615942014</v>
      </c>
      <c r="AS35">
        <v>7.8179964888697793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726.18522650043178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86.839488689109984</v>
      </c>
      <c r="L36">
        <v>34.719101948268914</v>
      </c>
      <c r="M36">
        <v>0</v>
      </c>
      <c r="N36">
        <v>29.099053759951016</v>
      </c>
      <c r="O36">
        <v>48.876585173095627</v>
      </c>
      <c r="P36">
        <v>66.808251109116128</v>
      </c>
      <c r="Q36">
        <v>2.2120242434052755</v>
      </c>
      <c r="R36">
        <v>10.150794075975361</v>
      </c>
      <c r="S36">
        <v>3.0292010129427789</v>
      </c>
      <c r="T36">
        <v>0</v>
      </c>
      <c r="U36">
        <v>269.08786186013077</v>
      </c>
      <c r="V36">
        <v>5.0959422238918108</v>
      </c>
      <c r="W36">
        <v>10.8551363327604</v>
      </c>
      <c r="X36">
        <v>36.345212587251829</v>
      </c>
      <c r="Y36">
        <v>0</v>
      </c>
      <c r="Z36">
        <v>3.1962953599999997</v>
      </c>
      <c r="AA36">
        <v>0</v>
      </c>
      <c r="AB36">
        <v>9.6838366899886434</v>
      </c>
      <c r="AC36">
        <v>7.1218865668903444</v>
      </c>
      <c r="AD36">
        <v>4.4777498257343789</v>
      </c>
      <c r="AE36">
        <v>12.116807626125919</v>
      </c>
      <c r="AF36">
        <v>0</v>
      </c>
      <c r="AG36">
        <v>0</v>
      </c>
      <c r="AH36">
        <v>32.4935863537412</v>
      </c>
      <c r="AI36">
        <v>0.87346603683310553</v>
      </c>
      <c r="AJ36">
        <v>0</v>
      </c>
      <c r="AK36">
        <v>16.662173967375885</v>
      </c>
      <c r="AL36">
        <v>19.450725418674701</v>
      </c>
      <c r="AM36">
        <v>0</v>
      </c>
      <c r="AN36">
        <v>0</v>
      </c>
      <c r="AO36">
        <v>0</v>
      </c>
      <c r="AP36">
        <v>0.78475228870389402</v>
      </c>
      <c r="AQ36">
        <v>0</v>
      </c>
      <c r="AR36">
        <v>8.3872968615942014</v>
      </c>
      <c r="AS36">
        <v>7.8179964888697793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726.18522650043178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86.839488689109984</v>
      </c>
      <c r="L37">
        <v>34.719101948268914</v>
      </c>
      <c r="M37">
        <v>0</v>
      </c>
      <c r="N37">
        <v>29.099053759951016</v>
      </c>
      <c r="O37">
        <v>48.876585173095627</v>
      </c>
      <c r="P37">
        <v>66.808251109116128</v>
      </c>
      <c r="Q37">
        <v>2.2120242434052755</v>
      </c>
      <c r="R37">
        <v>5.8492135757332262</v>
      </c>
      <c r="S37">
        <v>3.0292010129427789</v>
      </c>
      <c r="T37">
        <v>0</v>
      </c>
      <c r="U37">
        <v>269.08786186013077</v>
      </c>
      <c r="V37">
        <v>5.0959422238918108</v>
      </c>
      <c r="W37">
        <v>10.8551363327604</v>
      </c>
      <c r="X37">
        <v>36.345212587251829</v>
      </c>
      <c r="Y37">
        <v>0</v>
      </c>
      <c r="Z37">
        <v>3.1962953599999997</v>
      </c>
      <c r="AA37">
        <v>0</v>
      </c>
      <c r="AB37">
        <v>9.6838366899886434</v>
      </c>
      <c r="AC37">
        <v>7.1218865668903444</v>
      </c>
      <c r="AD37">
        <v>4.4777498257343789</v>
      </c>
      <c r="AE37">
        <v>12.116807626125919</v>
      </c>
      <c r="AF37">
        <v>0</v>
      </c>
      <c r="AG37">
        <v>0</v>
      </c>
      <c r="AH37">
        <v>32.4935863537412</v>
      </c>
      <c r="AI37">
        <v>0.87346603683310553</v>
      </c>
      <c r="AJ37">
        <v>0</v>
      </c>
      <c r="AK37">
        <v>16.662173967375885</v>
      </c>
      <c r="AL37">
        <v>19.450725418674701</v>
      </c>
      <c r="AM37">
        <v>0</v>
      </c>
      <c r="AN37">
        <v>0</v>
      </c>
      <c r="AO37">
        <v>0</v>
      </c>
      <c r="AP37">
        <v>0.78475228870389402</v>
      </c>
      <c r="AQ37">
        <v>0</v>
      </c>
      <c r="AR37">
        <v>8.3872968615942014</v>
      </c>
      <c r="AS37">
        <v>7.8179964888697793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721.88364600018974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86.839488689109984</v>
      </c>
      <c r="L38">
        <v>34.719101948268914</v>
      </c>
      <c r="M38">
        <v>0</v>
      </c>
      <c r="N38">
        <v>29.099053759951016</v>
      </c>
      <c r="O38">
        <v>48.876585173095627</v>
      </c>
      <c r="P38">
        <v>66.808251109116128</v>
      </c>
      <c r="Q38">
        <v>2.2120242434052755</v>
      </c>
      <c r="R38">
        <v>5.7900686709991884</v>
      </c>
      <c r="S38">
        <v>3.0292010129427789</v>
      </c>
      <c r="T38">
        <v>0</v>
      </c>
      <c r="U38">
        <v>269.08786186013077</v>
      </c>
      <c r="V38">
        <v>5.0959422238918108</v>
      </c>
      <c r="W38">
        <v>10.8551363327604</v>
      </c>
      <c r="X38">
        <v>36.345212587251829</v>
      </c>
      <c r="Y38">
        <v>0</v>
      </c>
      <c r="Z38">
        <v>3.1962953599999997</v>
      </c>
      <c r="AA38">
        <v>0</v>
      </c>
      <c r="AB38">
        <v>9.6838366899886434</v>
      </c>
      <c r="AC38">
        <v>7.1218865668903444</v>
      </c>
      <c r="AD38">
        <v>4.4777498257343789</v>
      </c>
      <c r="AE38">
        <v>12.116807626125919</v>
      </c>
      <c r="AF38">
        <v>0</v>
      </c>
      <c r="AG38">
        <v>0</v>
      </c>
      <c r="AH38">
        <v>28.663985155789383</v>
      </c>
      <c r="AI38">
        <v>0.87346603683310553</v>
      </c>
      <c r="AJ38">
        <v>0</v>
      </c>
      <c r="AK38">
        <v>16.662173967375885</v>
      </c>
      <c r="AL38">
        <v>19.450725418674701</v>
      </c>
      <c r="AM38">
        <v>0</v>
      </c>
      <c r="AN38">
        <v>0</v>
      </c>
      <c r="AO38">
        <v>0</v>
      </c>
      <c r="AP38">
        <v>0.78475228870389402</v>
      </c>
      <c r="AQ38">
        <v>0</v>
      </c>
      <c r="AR38">
        <v>9.4695285999999985</v>
      </c>
      <c r="AS38">
        <v>7.8179964888697793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719.07713163590961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86.839488689109984</v>
      </c>
      <c r="L39">
        <v>34.719101948268914</v>
      </c>
      <c r="M39">
        <v>0</v>
      </c>
      <c r="N39">
        <v>29.099053759951016</v>
      </c>
      <c r="O39">
        <v>48.876585173095627</v>
      </c>
      <c r="P39">
        <v>66.808251109116128</v>
      </c>
      <c r="Q39">
        <v>2.2120242434052755</v>
      </c>
      <c r="R39">
        <v>5.7900686709991884</v>
      </c>
      <c r="S39">
        <v>3.0292010129427789</v>
      </c>
      <c r="T39">
        <v>0</v>
      </c>
      <c r="U39">
        <v>269.08786186013077</v>
      </c>
      <c r="V39">
        <v>5.0959422238918108</v>
      </c>
      <c r="W39">
        <v>10.8551363327604</v>
      </c>
      <c r="X39">
        <v>36.345212587251829</v>
      </c>
      <c r="Y39">
        <v>0</v>
      </c>
      <c r="Z39">
        <v>3.1962953599999997</v>
      </c>
      <c r="AA39">
        <v>0</v>
      </c>
      <c r="AB39">
        <v>9.6838366899886434</v>
      </c>
      <c r="AC39">
        <v>7.1218865668903444</v>
      </c>
      <c r="AD39">
        <v>4.4777498257343789</v>
      </c>
      <c r="AE39">
        <v>12.116807626125919</v>
      </c>
      <c r="AF39">
        <v>0</v>
      </c>
      <c r="AG39">
        <v>0</v>
      </c>
      <c r="AH39">
        <v>28.663985155789383</v>
      </c>
      <c r="AI39">
        <v>0.87346603683310553</v>
      </c>
      <c r="AJ39">
        <v>0</v>
      </c>
      <c r="AK39">
        <v>16.662173967375885</v>
      </c>
      <c r="AL39">
        <v>19.450725418674701</v>
      </c>
      <c r="AM39">
        <v>0</v>
      </c>
      <c r="AN39">
        <v>0</v>
      </c>
      <c r="AO39">
        <v>0</v>
      </c>
      <c r="AP39">
        <v>0.78475228870389402</v>
      </c>
      <c r="AQ39">
        <v>0</v>
      </c>
      <c r="AR39">
        <v>9.4695285999999985</v>
      </c>
      <c r="AS39">
        <v>7.8179964888697793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719.07713163590961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86.839488689109984</v>
      </c>
      <c r="L40">
        <v>34.719101948268914</v>
      </c>
      <c r="M40">
        <v>0</v>
      </c>
      <c r="N40">
        <v>29.099053759951016</v>
      </c>
      <c r="O40">
        <v>48.876585173095627</v>
      </c>
      <c r="P40">
        <v>66.808251109116128</v>
      </c>
      <c r="Q40">
        <v>2.2120242434052755</v>
      </c>
      <c r="R40">
        <v>5.7900686709991884</v>
      </c>
      <c r="S40">
        <v>3.0292010129427789</v>
      </c>
      <c r="T40">
        <v>0</v>
      </c>
      <c r="U40">
        <v>269.08786186013077</v>
      </c>
      <c r="V40">
        <v>5.0959422238918108</v>
      </c>
      <c r="W40">
        <v>10.8551363327604</v>
      </c>
      <c r="X40">
        <v>36.345212587251829</v>
      </c>
      <c r="Y40">
        <v>0</v>
      </c>
      <c r="Z40">
        <v>3.1962953599999997</v>
      </c>
      <c r="AA40">
        <v>0</v>
      </c>
      <c r="AB40">
        <v>9.6838366899886434</v>
      </c>
      <c r="AC40">
        <v>7.1218865668903444</v>
      </c>
      <c r="AD40">
        <v>4.4777498257343789</v>
      </c>
      <c r="AE40">
        <v>12.116807626125919</v>
      </c>
      <c r="AF40">
        <v>0</v>
      </c>
      <c r="AG40">
        <v>0</v>
      </c>
      <c r="AH40">
        <v>28.663985155789383</v>
      </c>
      <c r="AI40">
        <v>0.87346603683310553</v>
      </c>
      <c r="AJ40">
        <v>0</v>
      </c>
      <c r="AK40">
        <v>16.662173967375885</v>
      </c>
      <c r="AL40">
        <v>19.450725418674701</v>
      </c>
      <c r="AM40">
        <v>0</v>
      </c>
      <c r="AN40">
        <v>0</v>
      </c>
      <c r="AO40">
        <v>0</v>
      </c>
      <c r="AP40">
        <v>0.78475228870389402</v>
      </c>
      <c r="AQ40">
        <v>0</v>
      </c>
      <c r="AR40">
        <v>9.4695285999999985</v>
      </c>
      <c r="AS40">
        <v>7.8179964888697793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719.07713163590961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86.839488689109984</v>
      </c>
      <c r="L41">
        <v>34.719101948268914</v>
      </c>
      <c r="M41">
        <v>0</v>
      </c>
      <c r="N41">
        <v>29.099053759951016</v>
      </c>
      <c r="O41">
        <v>48.876585173095627</v>
      </c>
      <c r="P41">
        <v>66.808251109116128</v>
      </c>
      <c r="Q41">
        <v>2.2120242434052755</v>
      </c>
      <c r="R41">
        <v>5.7900686709991884</v>
      </c>
      <c r="S41">
        <v>3.0292010129427789</v>
      </c>
      <c r="T41">
        <v>0</v>
      </c>
      <c r="U41">
        <v>269.08786186013077</v>
      </c>
      <c r="V41">
        <v>5.0959422238918108</v>
      </c>
      <c r="W41">
        <v>10.8551363327604</v>
      </c>
      <c r="X41">
        <v>36.345212587251829</v>
      </c>
      <c r="Y41">
        <v>0</v>
      </c>
      <c r="Z41">
        <v>3.1962953599999997</v>
      </c>
      <c r="AA41">
        <v>0</v>
      </c>
      <c r="AB41">
        <v>9.6838366899886434</v>
      </c>
      <c r="AC41">
        <v>7.1218865668903444</v>
      </c>
      <c r="AD41">
        <v>4.4777498257343789</v>
      </c>
      <c r="AE41">
        <v>12.116807626125919</v>
      </c>
      <c r="AF41">
        <v>0</v>
      </c>
      <c r="AG41">
        <v>0</v>
      </c>
      <c r="AH41">
        <v>28.663985155789383</v>
      </c>
      <c r="AI41">
        <v>0</v>
      </c>
      <c r="AJ41">
        <v>0</v>
      </c>
      <c r="AK41">
        <v>16.662173967375885</v>
      </c>
      <c r="AL41">
        <v>19.450725418674701</v>
      </c>
      <c r="AM41">
        <v>0</v>
      </c>
      <c r="AN41">
        <v>0</v>
      </c>
      <c r="AO41">
        <v>0</v>
      </c>
      <c r="AP41">
        <v>0.78475228870389402</v>
      </c>
      <c r="AQ41">
        <v>0</v>
      </c>
      <c r="AR41">
        <v>8.1167388000000003</v>
      </c>
      <c r="AS41">
        <v>7.8179964888697793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716.85087579907656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86.839488689109984</v>
      </c>
      <c r="L42">
        <v>34.719101948268914</v>
      </c>
      <c r="M42">
        <v>0</v>
      </c>
      <c r="N42">
        <v>29.099053759951016</v>
      </c>
      <c r="O42">
        <v>48.876585173095627</v>
      </c>
      <c r="P42">
        <v>66.808251109116128</v>
      </c>
      <c r="Q42">
        <v>2.2120242434052755</v>
      </c>
      <c r="R42">
        <v>5.7900686709991884</v>
      </c>
      <c r="S42">
        <v>3.0292010129427789</v>
      </c>
      <c r="T42">
        <v>0</v>
      </c>
      <c r="U42">
        <v>269.08786186013077</v>
      </c>
      <c r="V42">
        <v>5.0959422238918108</v>
      </c>
      <c r="W42">
        <v>10.856496818050331</v>
      </c>
      <c r="X42">
        <v>36.350935258515285</v>
      </c>
      <c r="Y42">
        <v>0</v>
      </c>
      <c r="Z42">
        <v>3.1962953599999997</v>
      </c>
      <c r="AA42">
        <v>0</v>
      </c>
      <c r="AB42">
        <v>9.6838366899886434</v>
      </c>
      <c r="AC42">
        <v>7.1218865668903444</v>
      </c>
      <c r="AD42">
        <v>4.4777498257343789</v>
      </c>
      <c r="AE42">
        <v>12.116807626125919</v>
      </c>
      <c r="AF42">
        <v>0</v>
      </c>
      <c r="AG42">
        <v>0</v>
      </c>
      <c r="AH42">
        <v>28.663985155789383</v>
      </c>
      <c r="AI42">
        <v>0</v>
      </c>
      <c r="AJ42">
        <v>0</v>
      </c>
      <c r="AK42">
        <v>16.662173967375885</v>
      </c>
      <c r="AL42">
        <v>19.450725418674701</v>
      </c>
      <c r="AM42">
        <v>0</v>
      </c>
      <c r="AN42">
        <v>0</v>
      </c>
      <c r="AO42">
        <v>0</v>
      </c>
      <c r="AP42">
        <v>0.78475228870389402</v>
      </c>
      <c r="AQ42">
        <v>0</v>
      </c>
      <c r="AR42">
        <v>8.1167388000000003</v>
      </c>
      <c r="AS42">
        <v>7.8179964888697793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716.85795895563001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86.839488689109984</v>
      </c>
      <c r="L43">
        <v>34.719101948268914</v>
      </c>
      <c r="M43">
        <v>0</v>
      </c>
      <c r="N43">
        <v>29.099053759951016</v>
      </c>
      <c r="O43">
        <v>48.876585173095627</v>
      </c>
      <c r="P43">
        <v>66.808251109116128</v>
      </c>
      <c r="Q43">
        <v>5.3526055618466888</v>
      </c>
      <c r="R43">
        <v>10.119722544815465</v>
      </c>
      <c r="S43">
        <v>6.2614631015169193</v>
      </c>
      <c r="T43">
        <v>0</v>
      </c>
      <c r="U43">
        <v>269.08786186013077</v>
      </c>
      <c r="V43">
        <v>5.0959422238918108</v>
      </c>
      <c r="W43">
        <v>10.856496818050331</v>
      </c>
      <c r="X43">
        <v>36.350935258515285</v>
      </c>
      <c r="Y43">
        <v>0</v>
      </c>
      <c r="Z43">
        <v>3.1962953599999997</v>
      </c>
      <c r="AA43">
        <v>0</v>
      </c>
      <c r="AB43">
        <v>9.6838366899886434</v>
      </c>
      <c r="AC43">
        <v>7.1218865668903444</v>
      </c>
      <c r="AD43">
        <v>4.4777498257343789</v>
      </c>
      <c r="AE43">
        <v>12.116807626125919</v>
      </c>
      <c r="AF43">
        <v>0</v>
      </c>
      <c r="AG43">
        <v>0</v>
      </c>
      <c r="AH43">
        <v>28.663985155789383</v>
      </c>
      <c r="AI43">
        <v>0</v>
      </c>
      <c r="AJ43">
        <v>0</v>
      </c>
      <c r="AK43">
        <v>16.662173967375885</v>
      </c>
      <c r="AL43">
        <v>19.450725418674701</v>
      </c>
      <c r="AM43">
        <v>0</v>
      </c>
      <c r="AN43">
        <v>0</v>
      </c>
      <c r="AO43">
        <v>0</v>
      </c>
      <c r="AP43">
        <v>0.78475228870389402</v>
      </c>
      <c r="AQ43">
        <v>0</v>
      </c>
      <c r="AR43">
        <v>9.4695285999999985</v>
      </c>
      <c r="AS43">
        <v>7.8179964888697793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728.91324603646194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86.839488689109984</v>
      </c>
      <c r="L44">
        <v>34.719101948268914</v>
      </c>
      <c r="M44">
        <v>0</v>
      </c>
      <c r="N44">
        <v>29.099053759951016</v>
      </c>
      <c r="O44">
        <v>48.876585173095627</v>
      </c>
      <c r="P44">
        <v>66.808251109116128</v>
      </c>
      <c r="Q44">
        <v>5.3526055618466888</v>
      </c>
      <c r="R44">
        <v>10.390812852156058</v>
      </c>
      <c r="S44">
        <v>6.4712571016374936</v>
      </c>
      <c r="T44">
        <v>0</v>
      </c>
      <c r="U44">
        <v>269.08786186013077</v>
      </c>
      <c r="V44">
        <v>5.0959422238918108</v>
      </c>
      <c r="W44">
        <v>10.856496818050331</v>
      </c>
      <c r="X44">
        <v>36.350935258515285</v>
      </c>
      <c r="Y44">
        <v>0</v>
      </c>
      <c r="Z44">
        <v>3.1962953599999997</v>
      </c>
      <c r="AA44">
        <v>0</v>
      </c>
      <c r="AB44">
        <v>9.6838366899886434</v>
      </c>
      <c r="AC44">
        <v>7.1218865668903444</v>
      </c>
      <c r="AD44">
        <v>4.4777498257343789</v>
      </c>
      <c r="AE44">
        <v>12.116807626125919</v>
      </c>
      <c r="AF44">
        <v>0</v>
      </c>
      <c r="AG44">
        <v>0</v>
      </c>
      <c r="AH44">
        <v>28.663985155789383</v>
      </c>
      <c r="AI44">
        <v>0</v>
      </c>
      <c r="AJ44">
        <v>0</v>
      </c>
      <c r="AK44">
        <v>16.662173967375885</v>
      </c>
      <c r="AL44">
        <v>19.450725418674701</v>
      </c>
      <c r="AM44">
        <v>0</v>
      </c>
      <c r="AN44">
        <v>0</v>
      </c>
      <c r="AO44">
        <v>0</v>
      </c>
      <c r="AP44">
        <v>0.78475228870389402</v>
      </c>
      <c r="AQ44">
        <v>0</v>
      </c>
      <c r="AR44">
        <v>9.4695285999999985</v>
      </c>
      <c r="AS44">
        <v>7.8179964888697793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729.39413034392305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86.839488689109984</v>
      </c>
      <c r="L45">
        <v>34.719101948268914</v>
      </c>
      <c r="M45">
        <v>0</v>
      </c>
      <c r="N45">
        <v>29.099053759951016</v>
      </c>
      <c r="O45">
        <v>48.876585173095627</v>
      </c>
      <c r="P45">
        <v>66.808251109116128</v>
      </c>
      <c r="Q45">
        <v>5.3526055618466888</v>
      </c>
      <c r="R45">
        <v>10.390812852156058</v>
      </c>
      <c r="S45">
        <v>6.4712571016374936</v>
      </c>
      <c r="T45">
        <v>0</v>
      </c>
      <c r="U45">
        <v>269.08786186013077</v>
      </c>
      <c r="V45">
        <v>5.0959422238918108</v>
      </c>
      <c r="W45">
        <v>10.856496818050331</v>
      </c>
      <c r="X45">
        <v>36.350935258515285</v>
      </c>
      <c r="Y45">
        <v>0</v>
      </c>
      <c r="Z45">
        <v>3.1962953599999997</v>
      </c>
      <c r="AA45">
        <v>0</v>
      </c>
      <c r="AB45">
        <v>9.6838366899886434</v>
      </c>
      <c r="AC45">
        <v>7.1218865668903444</v>
      </c>
      <c r="AD45">
        <v>4.4777498257343789</v>
      </c>
      <c r="AE45">
        <v>12.116807626125919</v>
      </c>
      <c r="AF45">
        <v>0</v>
      </c>
      <c r="AG45">
        <v>0</v>
      </c>
      <c r="AH45">
        <v>28.663985155789383</v>
      </c>
      <c r="AI45">
        <v>0</v>
      </c>
      <c r="AJ45">
        <v>0</v>
      </c>
      <c r="AK45">
        <v>16.662173967375885</v>
      </c>
      <c r="AL45">
        <v>19.450725418674701</v>
      </c>
      <c r="AM45">
        <v>0</v>
      </c>
      <c r="AN45">
        <v>0</v>
      </c>
      <c r="AO45">
        <v>0</v>
      </c>
      <c r="AP45">
        <v>0.94170289881922142</v>
      </c>
      <c r="AQ45">
        <v>0</v>
      </c>
      <c r="AR45">
        <v>9.4695285999999985</v>
      </c>
      <c r="AS45">
        <v>7.8179964888697793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729.55108095403841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86.839488689109984</v>
      </c>
      <c r="L46">
        <v>34.719101948268914</v>
      </c>
      <c r="M46">
        <v>0</v>
      </c>
      <c r="N46">
        <v>29.099053759951016</v>
      </c>
      <c r="O46">
        <v>48.876585173095627</v>
      </c>
      <c r="P46">
        <v>66.808251109116128</v>
      </c>
      <c r="Q46">
        <v>5.3526055618466888</v>
      </c>
      <c r="R46">
        <v>10.390812852156058</v>
      </c>
      <c r="S46">
        <v>6.4712571016374936</v>
      </c>
      <c r="T46">
        <v>0</v>
      </c>
      <c r="U46">
        <v>269.08786186013077</v>
      </c>
      <c r="V46">
        <v>5.0967266811684269</v>
      </c>
      <c r="W46">
        <v>8.8015660719041282</v>
      </c>
      <c r="X46">
        <v>36.350935258515285</v>
      </c>
      <c r="Y46">
        <v>0</v>
      </c>
      <c r="Z46">
        <v>3.1962953599999997</v>
      </c>
      <c r="AA46">
        <v>0</v>
      </c>
      <c r="AB46">
        <v>9.6838366899886434</v>
      </c>
      <c r="AC46">
        <v>7.1218865668903444</v>
      </c>
      <c r="AD46">
        <v>4.4777498257343789</v>
      </c>
      <c r="AE46">
        <v>12.116807626125919</v>
      </c>
      <c r="AF46">
        <v>0</v>
      </c>
      <c r="AG46">
        <v>0</v>
      </c>
      <c r="AH46">
        <v>28.663985155789383</v>
      </c>
      <c r="AI46">
        <v>0</v>
      </c>
      <c r="AJ46">
        <v>0</v>
      </c>
      <c r="AK46">
        <v>16.662173967375885</v>
      </c>
      <c r="AL46">
        <v>19.450725418674701</v>
      </c>
      <c r="AM46">
        <v>0</v>
      </c>
      <c r="AN46">
        <v>0</v>
      </c>
      <c r="AO46">
        <v>0</v>
      </c>
      <c r="AP46">
        <v>0.94170289881922142</v>
      </c>
      <c r="AQ46">
        <v>0</v>
      </c>
      <c r="AR46">
        <v>8.1167388000000003</v>
      </c>
      <c r="AS46">
        <v>7.8179964888697793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726.14414486516887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86.839488689109984</v>
      </c>
      <c r="L47">
        <v>33.769500029610327</v>
      </c>
      <c r="M47">
        <v>0</v>
      </c>
      <c r="N47">
        <v>29.099053759951016</v>
      </c>
      <c r="O47">
        <v>48.876585173095627</v>
      </c>
      <c r="P47">
        <v>66.808251109116128</v>
      </c>
      <c r="Q47">
        <v>5.3526055618466888</v>
      </c>
      <c r="R47">
        <v>10.390812852156058</v>
      </c>
      <c r="S47">
        <v>6.4712571016374936</v>
      </c>
      <c r="T47">
        <v>0</v>
      </c>
      <c r="U47">
        <v>269.08786186013077</v>
      </c>
      <c r="V47">
        <v>5.0967266811684269</v>
      </c>
      <c r="W47">
        <v>10.856496818050331</v>
      </c>
      <c r="X47">
        <v>36.350935258515285</v>
      </c>
      <c r="Y47">
        <v>0</v>
      </c>
      <c r="Z47">
        <v>3.1962953599999997</v>
      </c>
      <c r="AA47">
        <v>0</v>
      </c>
      <c r="AB47">
        <v>9.6838366899886434</v>
      </c>
      <c r="AC47">
        <v>7.1218865668903444</v>
      </c>
      <c r="AD47">
        <v>4.4777498257343789</v>
      </c>
      <c r="AE47">
        <v>12.116807626125919</v>
      </c>
      <c r="AF47">
        <v>0</v>
      </c>
      <c r="AG47">
        <v>0</v>
      </c>
      <c r="AH47">
        <v>28.663985155789383</v>
      </c>
      <c r="AI47">
        <v>0</v>
      </c>
      <c r="AJ47">
        <v>0</v>
      </c>
      <c r="AK47">
        <v>16.662173967375885</v>
      </c>
      <c r="AL47">
        <v>19.450725418674701</v>
      </c>
      <c r="AM47">
        <v>0</v>
      </c>
      <c r="AN47">
        <v>0</v>
      </c>
      <c r="AO47">
        <v>0</v>
      </c>
      <c r="AP47">
        <v>2.8251084425000834</v>
      </c>
      <c r="AQ47">
        <v>0</v>
      </c>
      <c r="AR47">
        <v>8.1167388000000003</v>
      </c>
      <c r="AS47">
        <v>7.8179964888697793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729.13287923633732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86.839488689109984</v>
      </c>
      <c r="L48">
        <v>33.769500029610327</v>
      </c>
      <c r="M48">
        <v>0</v>
      </c>
      <c r="N48">
        <v>29.099053759951016</v>
      </c>
      <c r="O48">
        <v>48.876585173095627</v>
      </c>
      <c r="P48">
        <v>66.808251109116128</v>
      </c>
      <c r="Q48">
        <v>5.3526055618466888</v>
      </c>
      <c r="R48">
        <v>10.390812852156058</v>
      </c>
      <c r="S48">
        <v>6.4712571016374936</v>
      </c>
      <c r="T48">
        <v>0</v>
      </c>
      <c r="U48">
        <v>269.08786186013077</v>
      </c>
      <c r="V48">
        <v>5.0967266811684269</v>
      </c>
      <c r="W48">
        <v>10.856496818050331</v>
      </c>
      <c r="X48">
        <v>36.350935258515285</v>
      </c>
      <c r="Y48">
        <v>0</v>
      </c>
      <c r="Z48">
        <v>3.1962953599999997</v>
      </c>
      <c r="AA48">
        <v>0</v>
      </c>
      <c r="AB48">
        <v>9.6838366899886434</v>
      </c>
      <c r="AC48">
        <v>7.1218865668903444</v>
      </c>
      <c r="AD48">
        <v>4.4777498257343789</v>
      </c>
      <c r="AE48">
        <v>12.116807626125919</v>
      </c>
      <c r="AF48">
        <v>0</v>
      </c>
      <c r="AG48">
        <v>0</v>
      </c>
      <c r="AH48">
        <v>28.663985155789383</v>
      </c>
      <c r="AI48">
        <v>0</v>
      </c>
      <c r="AJ48">
        <v>0</v>
      </c>
      <c r="AK48">
        <v>16.662173967375885</v>
      </c>
      <c r="AL48">
        <v>19.450725418674701</v>
      </c>
      <c r="AM48">
        <v>0</v>
      </c>
      <c r="AN48">
        <v>0</v>
      </c>
      <c r="AO48">
        <v>0</v>
      </c>
      <c r="AP48">
        <v>2.8251084425000834</v>
      </c>
      <c r="AQ48">
        <v>0</v>
      </c>
      <c r="AR48">
        <v>8.1167388000000003</v>
      </c>
      <c r="AS48">
        <v>7.8179964888697793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729.13287923633732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86.839488689109984</v>
      </c>
      <c r="L49">
        <v>33.769500029610327</v>
      </c>
      <c r="M49">
        <v>0</v>
      </c>
      <c r="N49">
        <v>29.099053759951016</v>
      </c>
      <c r="O49">
        <v>48.876585173095627</v>
      </c>
      <c r="P49">
        <v>66.808251109116128</v>
      </c>
      <c r="Q49">
        <v>5.3526055618466888</v>
      </c>
      <c r="R49">
        <v>10.390812852156058</v>
      </c>
      <c r="S49">
        <v>6.4712571016374936</v>
      </c>
      <c r="T49">
        <v>0</v>
      </c>
      <c r="U49">
        <v>269.08786186013077</v>
      </c>
      <c r="V49">
        <v>5.0967266811684269</v>
      </c>
      <c r="W49">
        <v>10.856496818050331</v>
      </c>
      <c r="X49">
        <v>32.643997177528085</v>
      </c>
      <c r="Y49">
        <v>0</v>
      </c>
      <c r="Z49">
        <v>1.5981476799999998</v>
      </c>
      <c r="AA49">
        <v>0</v>
      </c>
      <c r="AB49">
        <v>9.6838366899886434</v>
      </c>
      <c r="AC49">
        <v>7.1218865668903444</v>
      </c>
      <c r="AD49">
        <v>4.4777498257343789</v>
      </c>
      <c r="AE49">
        <v>12.116807626125919</v>
      </c>
      <c r="AF49">
        <v>0</v>
      </c>
      <c r="AG49">
        <v>0</v>
      </c>
      <c r="AH49">
        <v>28.663985155789383</v>
      </c>
      <c r="AI49">
        <v>0</v>
      </c>
      <c r="AJ49">
        <v>0</v>
      </c>
      <c r="AK49">
        <v>16.662173967375885</v>
      </c>
      <c r="AL49">
        <v>19.450725418674701</v>
      </c>
      <c r="AM49">
        <v>0</v>
      </c>
      <c r="AN49">
        <v>0</v>
      </c>
      <c r="AO49">
        <v>0</v>
      </c>
      <c r="AP49">
        <v>2.8251084425000834</v>
      </c>
      <c r="AQ49">
        <v>0</v>
      </c>
      <c r="AR49">
        <v>9.4695285999999985</v>
      </c>
      <c r="AS49">
        <v>7.8179964888697793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725.18058327535005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86.839488689109984</v>
      </c>
      <c r="L50">
        <v>33.769500029610327</v>
      </c>
      <c r="M50">
        <v>0</v>
      </c>
      <c r="N50">
        <v>29.099053759951016</v>
      </c>
      <c r="O50">
        <v>48.876585173095627</v>
      </c>
      <c r="P50">
        <v>66.808251109116128</v>
      </c>
      <c r="Q50">
        <v>5.3526055618466888</v>
      </c>
      <c r="R50">
        <v>10.390812852156058</v>
      </c>
      <c r="S50">
        <v>6.4712571016374936</v>
      </c>
      <c r="T50">
        <v>0</v>
      </c>
      <c r="U50">
        <v>269.08786186013077</v>
      </c>
      <c r="V50">
        <v>5.0967266811684269</v>
      </c>
      <c r="W50">
        <v>10.856496818050331</v>
      </c>
      <c r="X50">
        <v>32.643997177528085</v>
      </c>
      <c r="Y50">
        <v>0</v>
      </c>
      <c r="Z50">
        <v>1.5981476799999998</v>
      </c>
      <c r="AA50">
        <v>0</v>
      </c>
      <c r="AB50">
        <v>9.6838366899886434</v>
      </c>
      <c r="AC50">
        <v>7.1218865668903444</v>
      </c>
      <c r="AD50">
        <v>4.4777498257343789</v>
      </c>
      <c r="AE50">
        <v>12.116807626125919</v>
      </c>
      <c r="AF50">
        <v>0</v>
      </c>
      <c r="AG50">
        <v>0</v>
      </c>
      <c r="AH50">
        <v>28.663985155789383</v>
      </c>
      <c r="AI50">
        <v>0</v>
      </c>
      <c r="AJ50">
        <v>0</v>
      </c>
      <c r="AK50">
        <v>16.662173967375885</v>
      </c>
      <c r="AL50">
        <v>19.450725418674701</v>
      </c>
      <c r="AM50">
        <v>0</v>
      </c>
      <c r="AN50">
        <v>0</v>
      </c>
      <c r="AO50">
        <v>0</v>
      </c>
      <c r="AP50">
        <v>2.8251084425000834</v>
      </c>
      <c r="AQ50">
        <v>0</v>
      </c>
      <c r="AR50">
        <v>9.4695285999999985</v>
      </c>
      <c r="AS50">
        <v>7.8179964888697793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725.18058327535005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86.839488689109984</v>
      </c>
      <c r="L51">
        <v>33.769260706196278</v>
      </c>
      <c r="M51">
        <v>0</v>
      </c>
      <c r="N51">
        <v>29.101033448879264</v>
      </c>
      <c r="O51">
        <v>48.872613588856261</v>
      </c>
      <c r="P51">
        <v>66.812002638059695</v>
      </c>
      <c r="Q51">
        <v>1.9318720521091817</v>
      </c>
      <c r="R51">
        <v>5.7900686709991884</v>
      </c>
      <c r="S51">
        <v>3.8607423470198676</v>
      </c>
      <c r="T51">
        <v>0</v>
      </c>
      <c r="U51">
        <v>269.08786186013077</v>
      </c>
      <c r="V51">
        <v>5.0967266811684269</v>
      </c>
      <c r="W51">
        <v>10.856496818050331</v>
      </c>
      <c r="X51">
        <v>36.350935258515285</v>
      </c>
      <c r="Y51">
        <v>0</v>
      </c>
      <c r="Z51">
        <v>1.5981476799999998</v>
      </c>
      <c r="AA51">
        <v>0</v>
      </c>
      <c r="AB51">
        <v>9.6838366899886434</v>
      </c>
      <c r="AC51">
        <v>7.1218865668903444</v>
      </c>
      <c r="AD51">
        <v>4.4777498257343789</v>
      </c>
      <c r="AE51">
        <v>12.116807626125919</v>
      </c>
      <c r="AF51">
        <v>0</v>
      </c>
      <c r="AG51">
        <v>0</v>
      </c>
      <c r="AH51">
        <v>28.663985155789383</v>
      </c>
      <c r="AI51">
        <v>0</v>
      </c>
      <c r="AJ51">
        <v>0</v>
      </c>
      <c r="AK51">
        <v>16.662173967375885</v>
      </c>
      <c r="AL51">
        <v>19.450725418674701</v>
      </c>
      <c r="AM51">
        <v>0</v>
      </c>
      <c r="AN51">
        <v>0</v>
      </c>
      <c r="AO51">
        <v>0</v>
      </c>
      <c r="AP51">
        <v>2.8251084425000834</v>
      </c>
      <c r="AQ51">
        <v>0</v>
      </c>
      <c r="AR51">
        <v>9.4695285999999985</v>
      </c>
      <c r="AS51">
        <v>7.8179964888697793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718.25704922104364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86.839488689109984</v>
      </c>
      <c r="L52">
        <v>33.769260706196278</v>
      </c>
      <c r="M52">
        <v>0</v>
      </c>
      <c r="N52">
        <v>29.101033448879264</v>
      </c>
      <c r="O52">
        <v>48.872613588856261</v>
      </c>
      <c r="P52">
        <v>66.812002638059695</v>
      </c>
      <c r="Q52">
        <v>1.9318720521091817</v>
      </c>
      <c r="R52">
        <v>5.7900686709991884</v>
      </c>
      <c r="S52">
        <v>3.8607423470198676</v>
      </c>
      <c r="T52">
        <v>0</v>
      </c>
      <c r="U52">
        <v>269.08786186013077</v>
      </c>
      <c r="V52">
        <v>5.08997971101146</v>
      </c>
      <c r="W52">
        <v>10.856276647554413</v>
      </c>
      <c r="X52">
        <v>36.350959409578572</v>
      </c>
      <c r="Y52">
        <v>0</v>
      </c>
      <c r="Z52">
        <v>1.5981476799999998</v>
      </c>
      <c r="AA52">
        <v>0</v>
      </c>
      <c r="AB52">
        <v>9.6838366899886434</v>
      </c>
      <c r="AC52">
        <v>7.1218865668903444</v>
      </c>
      <c r="AD52">
        <v>4.4777498257343789</v>
      </c>
      <c r="AE52">
        <v>12.116807626125919</v>
      </c>
      <c r="AF52">
        <v>0</v>
      </c>
      <c r="AG52">
        <v>0</v>
      </c>
      <c r="AH52">
        <v>28.663985155789383</v>
      </c>
      <c r="AI52">
        <v>0</v>
      </c>
      <c r="AJ52">
        <v>0</v>
      </c>
      <c r="AK52">
        <v>16.662173967375885</v>
      </c>
      <c r="AL52">
        <v>19.450725418674701</v>
      </c>
      <c r="AM52">
        <v>0</v>
      </c>
      <c r="AN52">
        <v>0</v>
      </c>
      <c r="AO52">
        <v>0</v>
      </c>
      <c r="AP52">
        <v>2.8251084425000834</v>
      </c>
      <c r="AQ52">
        <v>0</v>
      </c>
      <c r="AR52">
        <v>8.1167388000000003</v>
      </c>
      <c r="AS52">
        <v>7.8179964888697793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716.89731643145399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86.839533578866607</v>
      </c>
      <c r="L53">
        <v>33.769260706196278</v>
      </c>
      <c r="M53">
        <v>0</v>
      </c>
      <c r="N53">
        <v>29.101033448879264</v>
      </c>
      <c r="O53">
        <v>48.872613588856261</v>
      </c>
      <c r="P53">
        <v>66.812002638059695</v>
      </c>
      <c r="Q53">
        <v>1.9294795831858409</v>
      </c>
      <c r="R53">
        <v>5.7576565269461071</v>
      </c>
      <c r="S53">
        <v>3.8330694002169197</v>
      </c>
      <c r="T53">
        <v>0</v>
      </c>
      <c r="U53">
        <v>269.08786186013077</v>
      </c>
      <c r="V53">
        <v>5.08997971101146</v>
      </c>
      <c r="W53">
        <v>8.799888000000001</v>
      </c>
      <c r="X53">
        <v>32.643728544082173</v>
      </c>
      <c r="Y53">
        <v>0</v>
      </c>
      <c r="Z53">
        <v>1.5981476799999998</v>
      </c>
      <c r="AA53">
        <v>0</v>
      </c>
      <c r="AB53">
        <v>9.6838366899886434</v>
      </c>
      <c r="AC53">
        <v>7.1218865668903444</v>
      </c>
      <c r="AD53">
        <v>4.4777498257343789</v>
      </c>
      <c r="AE53">
        <v>12.116807626125919</v>
      </c>
      <c r="AF53">
        <v>0</v>
      </c>
      <c r="AG53">
        <v>0</v>
      </c>
      <c r="AH53">
        <v>28.663985155789383</v>
      </c>
      <c r="AI53">
        <v>0</v>
      </c>
      <c r="AJ53">
        <v>0</v>
      </c>
      <c r="AK53">
        <v>16.662173967375885</v>
      </c>
      <c r="AL53">
        <v>16.230293531583481</v>
      </c>
      <c r="AM53">
        <v>0</v>
      </c>
      <c r="AN53">
        <v>0</v>
      </c>
      <c r="AO53">
        <v>0</v>
      </c>
      <c r="AP53">
        <v>0.94170289881922142</v>
      </c>
      <c r="AQ53">
        <v>0</v>
      </c>
      <c r="AR53">
        <v>8.1167388000000003</v>
      </c>
      <c r="AS53">
        <v>7.8179964888697793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705.96742681760838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86.839533578866607</v>
      </c>
      <c r="L54">
        <v>33.769260706196278</v>
      </c>
      <c r="M54">
        <v>0</v>
      </c>
      <c r="N54">
        <v>29.101033448879264</v>
      </c>
      <c r="O54">
        <v>48.872613588856261</v>
      </c>
      <c r="P54">
        <v>66.812002638059695</v>
      </c>
      <c r="Q54">
        <v>1.9294795831858409</v>
      </c>
      <c r="R54">
        <v>5.7904607859033748</v>
      </c>
      <c r="S54">
        <v>3.8605179924609594</v>
      </c>
      <c r="T54">
        <v>0</v>
      </c>
      <c r="U54">
        <v>269.08786186013077</v>
      </c>
      <c r="V54">
        <v>5.08997971101146</v>
      </c>
      <c r="W54">
        <v>8.799888000000001</v>
      </c>
      <c r="X54">
        <v>32.643728544082173</v>
      </c>
      <c r="Y54">
        <v>0</v>
      </c>
      <c r="Z54">
        <v>1.5981476799999998</v>
      </c>
      <c r="AA54">
        <v>0</v>
      </c>
      <c r="AB54">
        <v>9.6838366899886434</v>
      </c>
      <c r="AC54">
        <v>7.1218865668903444</v>
      </c>
      <c r="AD54">
        <v>4.4777498257343789</v>
      </c>
      <c r="AE54">
        <v>12.116807626125919</v>
      </c>
      <c r="AF54">
        <v>0</v>
      </c>
      <c r="AG54">
        <v>0</v>
      </c>
      <c r="AH54">
        <v>28.663985155789383</v>
      </c>
      <c r="AI54">
        <v>0</v>
      </c>
      <c r="AJ54">
        <v>0</v>
      </c>
      <c r="AK54">
        <v>16.662173967375885</v>
      </c>
      <c r="AL54">
        <v>16.230293531583481</v>
      </c>
      <c r="AM54">
        <v>0</v>
      </c>
      <c r="AN54">
        <v>0</v>
      </c>
      <c r="AO54">
        <v>0</v>
      </c>
      <c r="AP54">
        <v>0.94170289881922142</v>
      </c>
      <c r="AQ54">
        <v>0</v>
      </c>
      <c r="AR54">
        <v>8.1167388000000003</v>
      </c>
      <c r="AS54">
        <v>7.8179964888697793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706.0276796688097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86.839533578866607</v>
      </c>
      <c r="L55">
        <v>33.769260706196278</v>
      </c>
      <c r="M55">
        <v>0</v>
      </c>
      <c r="N55">
        <v>29.101033448879264</v>
      </c>
      <c r="O55">
        <v>48.872613588856261</v>
      </c>
      <c r="P55">
        <v>66.812002638059695</v>
      </c>
      <c r="Q55">
        <v>1.9294795831858409</v>
      </c>
      <c r="R55">
        <v>5.7904607859033748</v>
      </c>
      <c r="S55">
        <v>3.8605179924609594</v>
      </c>
      <c r="T55">
        <v>0</v>
      </c>
      <c r="U55">
        <v>269.08786186013077</v>
      </c>
      <c r="V55">
        <v>5.08997971101146</v>
      </c>
      <c r="W55">
        <v>8.799888000000001</v>
      </c>
      <c r="X55">
        <v>29.21900415232134</v>
      </c>
      <c r="Y55">
        <v>0</v>
      </c>
      <c r="Z55">
        <v>1.5981476799999998</v>
      </c>
      <c r="AA55">
        <v>0</v>
      </c>
      <c r="AB55">
        <v>9.6838366899886434</v>
      </c>
      <c r="AC55">
        <v>7.1218865668903444</v>
      </c>
      <c r="AD55">
        <v>4.4777498257343789</v>
      </c>
      <c r="AE55">
        <v>12.116807626125919</v>
      </c>
      <c r="AF55">
        <v>0</v>
      </c>
      <c r="AG55">
        <v>0</v>
      </c>
      <c r="AH55">
        <v>28.663985155789383</v>
      </c>
      <c r="AI55">
        <v>0</v>
      </c>
      <c r="AJ55">
        <v>0</v>
      </c>
      <c r="AK55">
        <v>16.662173967375885</v>
      </c>
      <c r="AL55">
        <v>16.230293531583481</v>
      </c>
      <c r="AM55">
        <v>0</v>
      </c>
      <c r="AN55">
        <v>0</v>
      </c>
      <c r="AO55">
        <v>0</v>
      </c>
      <c r="AP55">
        <v>0.94170289881922142</v>
      </c>
      <c r="AQ55">
        <v>0</v>
      </c>
      <c r="AR55">
        <v>9.4695285999999985</v>
      </c>
      <c r="AS55">
        <v>7.8179964888697793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703.95574507704885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86.84063896214542</v>
      </c>
      <c r="L56">
        <v>33.769260706196278</v>
      </c>
      <c r="M56">
        <v>0</v>
      </c>
      <c r="N56">
        <v>29.101033448879264</v>
      </c>
      <c r="O56">
        <v>48.872613588856261</v>
      </c>
      <c r="P56">
        <v>66.812002638059695</v>
      </c>
      <c r="Q56">
        <v>5.3453490816326532</v>
      </c>
      <c r="R56">
        <v>10.391312625215393</v>
      </c>
      <c r="S56">
        <v>6.4678715257196799</v>
      </c>
      <c r="T56">
        <v>0</v>
      </c>
      <c r="U56">
        <v>269.08786186013077</v>
      </c>
      <c r="V56">
        <v>5.08997971101146</v>
      </c>
      <c r="W56">
        <v>8.799888000000001</v>
      </c>
      <c r="X56">
        <v>29.21900415232134</v>
      </c>
      <c r="Y56">
        <v>0</v>
      </c>
      <c r="Z56">
        <v>1.5981476799999998</v>
      </c>
      <c r="AA56">
        <v>0</v>
      </c>
      <c r="AB56">
        <v>9.6838366899886434</v>
      </c>
      <c r="AC56">
        <v>7.1218865668903444</v>
      </c>
      <c r="AD56">
        <v>4.4777498257343789</v>
      </c>
      <c r="AE56">
        <v>12.116807626125919</v>
      </c>
      <c r="AF56">
        <v>0</v>
      </c>
      <c r="AG56">
        <v>0</v>
      </c>
      <c r="AH56">
        <v>28.663985155789383</v>
      </c>
      <c r="AI56">
        <v>0</v>
      </c>
      <c r="AJ56">
        <v>0</v>
      </c>
      <c r="AK56">
        <v>16.662173967375885</v>
      </c>
      <c r="AL56">
        <v>16.230293531583481</v>
      </c>
      <c r="AM56">
        <v>0</v>
      </c>
      <c r="AN56">
        <v>0</v>
      </c>
      <c r="AO56">
        <v>0</v>
      </c>
      <c r="AP56">
        <v>0.94170289881922142</v>
      </c>
      <c r="AQ56">
        <v>0</v>
      </c>
      <c r="AR56">
        <v>9.4695285999999985</v>
      </c>
      <c r="AS56">
        <v>7.8179964888697793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714.58092533134527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86.83963111679418</v>
      </c>
      <c r="L57">
        <v>33.769252862335115</v>
      </c>
      <c r="M57">
        <v>0</v>
      </c>
      <c r="N57">
        <v>29.101033448879264</v>
      </c>
      <c r="O57">
        <v>48.872613588856261</v>
      </c>
      <c r="P57">
        <v>66.812002638059695</v>
      </c>
      <c r="Q57">
        <v>5.3488942259036145</v>
      </c>
      <c r="R57">
        <v>10.390911093261831</v>
      </c>
      <c r="S57">
        <v>6.468484290420295</v>
      </c>
      <c r="T57">
        <v>0</v>
      </c>
      <c r="U57">
        <v>269.08786186013077</v>
      </c>
      <c r="V57">
        <v>5.08997971101146</v>
      </c>
      <c r="W57">
        <v>8.8998867272727296</v>
      </c>
      <c r="X57">
        <v>29.538993246391932</v>
      </c>
      <c r="Y57">
        <v>0</v>
      </c>
      <c r="Z57">
        <v>1.5981476799999998</v>
      </c>
      <c r="AA57">
        <v>0</v>
      </c>
      <c r="AB57">
        <v>9.6838366899886434</v>
      </c>
      <c r="AC57">
        <v>7.1218865668903444</v>
      </c>
      <c r="AD57">
        <v>4.4777498257343789</v>
      </c>
      <c r="AE57">
        <v>12.116807626125919</v>
      </c>
      <c r="AF57">
        <v>0</v>
      </c>
      <c r="AG57">
        <v>0</v>
      </c>
      <c r="AH57">
        <v>28.663985155789383</v>
      </c>
      <c r="AI57">
        <v>0</v>
      </c>
      <c r="AJ57">
        <v>0</v>
      </c>
      <c r="AK57">
        <v>16.662173967375885</v>
      </c>
      <c r="AL57">
        <v>19.450725418674701</v>
      </c>
      <c r="AM57">
        <v>0</v>
      </c>
      <c r="AN57">
        <v>0</v>
      </c>
      <c r="AO57">
        <v>0</v>
      </c>
      <c r="AP57">
        <v>0.94170289881922142</v>
      </c>
      <c r="AQ57">
        <v>0</v>
      </c>
      <c r="AR57">
        <v>9.4695285999999985</v>
      </c>
      <c r="AS57">
        <v>7.8179964888697793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718.22408572758536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97.761071929000892</v>
      </c>
      <c r="L58">
        <v>33.769252862335115</v>
      </c>
      <c r="M58">
        <v>0</v>
      </c>
      <c r="N58">
        <v>29.101033448879264</v>
      </c>
      <c r="O58">
        <v>48.872613588856261</v>
      </c>
      <c r="P58">
        <v>66.812002638059695</v>
      </c>
      <c r="Q58">
        <v>5.3488942259036145</v>
      </c>
      <c r="R58">
        <v>10.390911093261831</v>
      </c>
      <c r="S58">
        <v>6.468484290420295</v>
      </c>
      <c r="T58">
        <v>0</v>
      </c>
      <c r="U58">
        <v>269.08786186013077</v>
      </c>
      <c r="V58">
        <v>5.08997971101146</v>
      </c>
      <c r="W58">
        <v>8.8998867272727296</v>
      </c>
      <c r="X58">
        <v>29.538993246391932</v>
      </c>
      <c r="Y58">
        <v>0</v>
      </c>
      <c r="Z58">
        <v>1.5981476799999998</v>
      </c>
      <c r="AA58">
        <v>0</v>
      </c>
      <c r="AB58">
        <v>9.6838366899886434</v>
      </c>
      <c r="AC58">
        <v>7.1218865668903444</v>
      </c>
      <c r="AD58">
        <v>4.4777498257343789</v>
      </c>
      <c r="AE58">
        <v>12.116807626125919</v>
      </c>
      <c r="AF58">
        <v>0</v>
      </c>
      <c r="AG58">
        <v>0</v>
      </c>
      <c r="AH58">
        <v>28.663985155789383</v>
      </c>
      <c r="AI58">
        <v>0</v>
      </c>
      <c r="AJ58">
        <v>0</v>
      </c>
      <c r="AK58">
        <v>16.662173967375885</v>
      </c>
      <c r="AL58">
        <v>19.450725418674701</v>
      </c>
      <c r="AM58">
        <v>0</v>
      </c>
      <c r="AN58">
        <v>0</v>
      </c>
      <c r="AO58">
        <v>0</v>
      </c>
      <c r="AP58">
        <v>0.94170289881922142</v>
      </c>
      <c r="AQ58">
        <v>0</v>
      </c>
      <c r="AR58">
        <v>8.1167388000000003</v>
      </c>
      <c r="AS58">
        <v>7.8179964888697793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727.79273673979208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155.67892535549163</v>
      </c>
      <c r="L59">
        <v>33.769252862335115</v>
      </c>
      <c r="M59">
        <v>0</v>
      </c>
      <c r="N59">
        <v>29.101033448879264</v>
      </c>
      <c r="O59">
        <v>48.872613588856261</v>
      </c>
      <c r="P59">
        <v>66.812002638059695</v>
      </c>
      <c r="Q59">
        <v>5.3502418976897692</v>
      </c>
      <c r="R59">
        <v>10.387359697504708</v>
      </c>
      <c r="S59">
        <v>6.4683398202676869</v>
      </c>
      <c r="T59">
        <v>0</v>
      </c>
      <c r="U59">
        <v>269.08786186013077</v>
      </c>
      <c r="V59">
        <v>5.08997971101146</v>
      </c>
      <c r="W59">
        <v>8.8998867272727296</v>
      </c>
      <c r="X59">
        <v>29.538993246391932</v>
      </c>
      <c r="Y59">
        <v>0</v>
      </c>
      <c r="Z59">
        <v>1.5981476799999998</v>
      </c>
      <c r="AA59">
        <v>0</v>
      </c>
      <c r="AB59">
        <v>9.6838366899886434</v>
      </c>
      <c r="AC59">
        <v>7.1218865668903444</v>
      </c>
      <c r="AD59">
        <v>4.4777498257343789</v>
      </c>
      <c r="AE59">
        <v>12.116807626125919</v>
      </c>
      <c r="AF59">
        <v>0</v>
      </c>
      <c r="AG59">
        <v>0</v>
      </c>
      <c r="AH59">
        <v>28.663985155789383</v>
      </c>
      <c r="AI59">
        <v>0</v>
      </c>
      <c r="AJ59">
        <v>0</v>
      </c>
      <c r="AK59">
        <v>16.662173967375885</v>
      </c>
      <c r="AL59">
        <v>19.450725418674701</v>
      </c>
      <c r="AM59">
        <v>0</v>
      </c>
      <c r="AN59">
        <v>0</v>
      </c>
      <c r="AO59">
        <v>0</v>
      </c>
      <c r="AP59">
        <v>0.94170289881922142</v>
      </c>
      <c r="AQ59">
        <v>0</v>
      </c>
      <c r="AR59">
        <v>8.1167388000000003</v>
      </c>
      <c r="AS59">
        <v>7.8179964888697793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785.70824197215939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158.43047220591265</v>
      </c>
      <c r="L60">
        <v>33.768307581624441</v>
      </c>
      <c r="M60">
        <v>0</v>
      </c>
      <c r="N60">
        <v>29.101033448879264</v>
      </c>
      <c r="O60">
        <v>48.872613588856261</v>
      </c>
      <c r="P60">
        <v>66.812002638059695</v>
      </c>
      <c r="Q60">
        <v>5.3502751512651274</v>
      </c>
      <c r="R60">
        <v>10.387359697504708</v>
      </c>
      <c r="S60">
        <v>6.4683398202676869</v>
      </c>
      <c r="T60">
        <v>0</v>
      </c>
      <c r="U60">
        <v>269.08786186013077</v>
      </c>
      <c r="V60">
        <v>4.0935133354037259</v>
      </c>
      <c r="W60">
        <v>8.8998867272727296</v>
      </c>
      <c r="X60">
        <v>33.001201680672267</v>
      </c>
      <c r="Y60">
        <v>0</v>
      </c>
      <c r="Z60">
        <v>1.5981476799999998</v>
      </c>
      <c r="AA60">
        <v>0</v>
      </c>
      <c r="AB60">
        <v>9.6838366899886434</v>
      </c>
      <c r="AC60">
        <v>7.1218865668903444</v>
      </c>
      <c r="AD60">
        <v>4.4777498257343789</v>
      </c>
      <c r="AE60">
        <v>12.116807626125919</v>
      </c>
      <c r="AF60">
        <v>0</v>
      </c>
      <c r="AG60">
        <v>0</v>
      </c>
      <c r="AH60">
        <v>32.4935863537412</v>
      </c>
      <c r="AI60">
        <v>0</v>
      </c>
      <c r="AJ60">
        <v>0</v>
      </c>
      <c r="AK60">
        <v>16.662173967375885</v>
      </c>
      <c r="AL60">
        <v>19.450725418674701</v>
      </c>
      <c r="AM60">
        <v>0</v>
      </c>
      <c r="AN60">
        <v>0</v>
      </c>
      <c r="AO60">
        <v>0</v>
      </c>
      <c r="AP60">
        <v>0.94170289881922142</v>
      </c>
      <c r="AQ60">
        <v>0</v>
      </c>
      <c r="AR60">
        <v>8.1167388000000003</v>
      </c>
      <c r="AS60">
        <v>7.8179964888697793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794.75422005206929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158.43047220591265</v>
      </c>
      <c r="L61">
        <v>33.770349827410485</v>
      </c>
      <c r="M61">
        <v>0</v>
      </c>
      <c r="N61">
        <v>29.101033448879264</v>
      </c>
      <c r="O61">
        <v>48.872613588856261</v>
      </c>
      <c r="P61">
        <v>66.812002638059695</v>
      </c>
      <c r="Q61">
        <v>5.3428678418131366</v>
      </c>
      <c r="R61">
        <v>10.387359697504708</v>
      </c>
      <c r="S61">
        <v>6.4683398202676869</v>
      </c>
      <c r="T61">
        <v>0</v>
      </c>
      <c r="U61">
        <v>269.08786186013077</v>
      </c>
      <c r="V61">
        <v>4.0935133354037259</v>
      </c>
      <c r="W61">
        <v>8.7989603267211205</v>
      </c>
      <c r="X61">
        <v>32.28981637824446</v>
      </c>
      <c r="Y61">
        <v>0</v>
      </c>
      <c r="Z61">
        <v>1.5981476799999998</v>
      </c>
      <c r="AA61">
        <v>0</v>
      </c>
      <c r="AB61">
        <v>9.6838366899886434</v>
      </c>
      <c r="AC61">
        <v>4.7481324698079534</v>
      </c>
      <c r="AD61">
        <v>4.4777498257343789</v>
      </c>
      <c r="AE61">
        <v>12.116807626125919</v>
      </c>
      <c r="AF61">
        <v>0</v>
      </c>
      <c r="AG61">
        <v>0</v>
      </c>
      <c r="AH61">
        <v>32.4935863537412</v>
      </c>
      <c r="AI61">
        <v>0</v>
      </c>
      <c r="AJ61">
        <v>0</v>
      </c>
      <c r="AK61">
        <v>16.662173967375885</v>
      </c>
      <c r="AL61">
        <v>19.450725418674701</v>
      </c>
      <c r="AM61">
        <v>0</v>
      </c>
      <c r="AN61">
        <v>0</v>
      </c>
      <c r="AO61">
        <v>0</v>
      </c>
      <c r="AP61">
        <v>1.569504577407788</v>
      </c>
      <c r="AQ61">
        <v>0</v>
      </c>
      <c r="AR61">
        <v>8.1167388000000003</v>
      </c>
      <c r="AS61">
        <v>7.8179964888697793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792.19059086693017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158.43048086392093</v>
      </c>
      <c r="L62">
        <v>33.7701034191753</v>
      </c>
      <c r="M62">
        <v>0</v>
      </c>
      <c r="N62">
        <v>29.101033448879264</v>
      </c>
      <c r="O62">
        <v>48.872613588856261</v>
      </c>
      <c r="P62">
        <v>66.812002638059695</v>
      </c>
      <c r="Q62">
        <v>5.3428678418131366</v>
      </c>
      <c r="R62">
        <v>10.387359697504708</v>
      </c>
      <c r="S62">
        <v>6.4683398202676869</v>
      </c>
      <c r="T62">
        <v>0</v>
      </c>
      <c r="U62">
        <v>269.08786186013077</v>
      </c>
      <c r="V62">
        <v>4.0935133354037259</v>
      </c>
      <c r="W62">
        <v>8.8995230216450221</v>
      </c>
      <c r="X62">
        <v>36.34979955843788</v>
      </c>
      <c r="Y62">
        <v>0</v>
      </c>
      <c r="Z62">
        <v>1.5981476799999998</v>
      </c>
      <c r="AA62">
        <v>0</v>
      </c>
      <c r="AB62">
        <v>9.6838366899886434</v>
      </c>
      <c r="AC62">
        <v>4.7481324698079534</v>
      </c>
      <c r="AD62">
        <v>4.4777498257343789</v>
      </c>
      <c r="AE62">
        <v>12.116807626125919</v>
      </c>
      <c r="AF62">
        <v>0</v>
      </c>
      <c r="AG62">
        <v>0</v>
      </c>
      <c r="AH62">
        <v>32.4935863537412</v>
      </c>
      <c r="AI62">
        <v>0</v>
      </c>
      <c r="AJ62">
        <v>0</v>
      </c>
      <c r="AK62">
        <v>16.662173967375885</v>
      </c>
      <c r="AL62">
        <v>19.450725418674701</v>
      </c>
      <c r="AM62">
        <v>0</v>
      </c>
      <c r="AN62">
        <v>0</v>
      </c>
      <c r="AO62">
        <v>0</v>
      </c>
      <c r="AP62">
        <v>1.569504577407788</v>
      </c>
      <c r="AQ62">
        <v>0</v>
      </c>
      <c r="AR62">
        <v>8.1167388000000003</v>
      </c>
      <c r="AS62">
        <v>7.8179964888697793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796.35089899182071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158.43047220591265</v>
      </c>
      <c r="L63">
        <v>33.770093152012869</v>
      </c>
      <c r="M63">
        <v>0</v>
      </c>
      <c r="N63">
        <v>29.101033448879264</v>
      </c>
      <c r="O63">
        <v>48.872613588856261</v>
      </c>
      <c r="P63">
        <v>66.812002638059695</v>
      </c>
      <c r="Q63">
        <v>5.3428678418131366</v>
      </c>
      <c r="R63">
        <v>10.390911093261831</v>
      </c>
      <c r="S63">
        <v>6.468484290420295</v>
      </c>
      <c r="T63">
        <v>0</v>
      </c>
      <c r="U63">
        <v>269.08786186013077</v>
      </c>
      <c r="V63">
        <v>4.0935133354037259</v>
      </c>
      <c r="W63">
        <v>8.8889496936989509</v>
      </c>
      <c r="X63">
        <v>36.729797463037777</v>
      </c>
      <c r="Y63">
        <v>0</v>
      </c>
      <c r="Z63">
        <v>0</v>
      </c>
      <c r="AA63">
        <v>3.4430782828176287</v>
      </c>
      <c r="AB63">
        <v>9.6838366899886434</v>
      </c>
      <c r="AC63">
        <v>4.7481324698079534</v>
      </c>
      <c r="AD63">
        <v>4.4777498257343789</v>
      </c>
      <c r="AE63">
        <v>12.116807626125919</v>
      </c>
      <c r="AF63">
        <v>0</v>
      </c>
      <c r="AG63">
        <v>0</v>
      </c>
      <c r="AH63">
        <v>32.4935863537412</v>
      </c>
      <c r="AI63">
        <v>0</v>
      </c>
      <c r="AJ63">
        <v>0</v>
      </c>
      <c r="AK63">
        <v>16.662173967375885</v>
      </c>
      <c r="AL63">
        <v>19.450725418674701</v>
      </c>
      <c r="AM63">
        <v>0</v>
      </c>
      <c r="AN63">
        <v>0</v>
      </c>
      <c r="AO63">
        <v>0</v>
      </c>
      <c r="AP63">
        <v>1.569504577407788</v>
      </c>
      <c r="AQ63">
        <v>0</v>
      </c>
      <c r="AR63">
        <v>8.1167388000000003</v>
      </c>
      <c r="AS63">
        <v>7.8179964888697793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798.56893111203101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158.43048086392093</v>
      </c>
      <c r="L64">
        <v>33.769274419370944</v>
      </c>
      <c r="M64">
        <v>0</v>
      </c>
      <c r="N64">
        <v>29.101033448879264</v>
      </c>
      <c r="O64">
        <v>48.872613588856261</v>
      </c>
      <c r="P64">
        <v>66.812002638059695</v>
      </c>
      <c r="Q64">
        <v>5.3502751512651274</v>
      </c>
      <c r="R64">
        <v>10.387359697504708</v>
      </c>
      <c r="S64">
        <v>6.4683398202676869</v>
      </c>
      <c r="T64">
        <v>0</v>
      </c>
      <c r="U64">
        <v>269.08786186013077</v>
      </c>
      <c r="V64">
        <v>4.0935133354037259</v>
      </c>
      <c r="W64">
        <v>8.8889496936989509</v>
      </c>
      <c r="X64">
        <v>36.729797463037777</v>
      </c>
      <c r="Y64">
        <v>0</v>
      </c>
      <c r="Z64">
        <v>0</v>
      </c>
      <c r="AA64">
        <v>3.4430782828176287</v>
      </c>
      <c r="AB64">
        <v>9.6838366899886434</v>
      </c>
      <c r="AC64">
        <v>4.7481324698079534</v>
      </c>
      <c r="AD64">
        <v>4.4777498257343789</v>
      </c>
      <c r="AE64">
        <v>12.116807626125919</v>
      </c>
      <c r="AF64">
        <v>0</v>
      </c>
      <c r="AG64">
        <v>0</v>
      </c>
      <c r="AH64">
        <v>32.4935863537412</v>
      </c>
      <c r="AI64">
        <v>0</v>
      </c>
      <c r="AJ64">
        <v>0</v>
      </c>
      <c r="AK64">
        <v>16.662173967375885</v>
      </c>
      <c r="AL64">
        <v>19.450725418674701</v>
      </c>
      <c r="AM64">
        <v>0</v>
      </c>
      <c r="AN64">
        <v>0</v>
      </c>
      <c r="AO64">
        <v>0</v>
      </c>
      <c r="AP64">
        <v>1.569504577407788</v>
      </c>
      <c r="AQ64">
        <v>0</v>
      </c>
      <c r="AR64">
        <v>8.1167388000000003</v>
      </c>
      <c r="AS64">
        <v>7.8179964888697793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798.57183248093963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158.43048086392093</v>
      </c>
      <c r="L65">
        <v>33.770786830539564</v>
      </c>
      <c r="M65">
        <v>0</v>
      </c>
      <c r="N65">
        <v>29.101033448879264</v>
      </c>
      <c r="O65">
        <v>48.872613588856261</v>
      </c>
      <c r="P65">
        <v>66.812002638059695</v>
      </c>
      <c r="Q65">
        <v>5.3502751512651274</v>
      </c>
      <c r="R65">
        <v>10.387359697504708</v>
      </c>
      <c r="S65">
        <v>6.4683398202676869</v>
      </c>
      <c r="T65">
        <v>0</v>
      </c>
      <c r="U65">
        <v>269.08786186013077</v>
      </c>
      <c r="V65">
        <v>4.0935133354037259</v>
      </c>
      <c r="W65">
        <v>8.8889496936989509</v>
      </c>
      <c r="X65">
        <v>36.729797463037777</v>
      </c>
      <c r="Y65">
        <v>0</v>
      </c>
      <c r="Z65">
        <v>0</v>
      </c>
      <c r="AA65">
        <v>3.4430782828176287</v>
      </c>
      <c r="AB65">
        <v>9.6838366899886434</v>
      </c>
      <c r="AC65">
        <v>4.7481324698079534</v>
      </c>
      <c r="AD65">
        <v>4.4777498257343789</v>
      </c>
      <c r="AE65">
        <v>12.116807626125919</v>
      </c>
      <c r="AF65">
        <v>0</v>
      </c>
      <c r="AG65">
        <v>0</v>
      </c>
      <c r="AH65">
        <v>32.4935863537412</v>
      </c>
      <c r="AI65">
        <v>0</v>
      </c>
      <c r="AJ65">
        <v>0</v>
      </c>
      <c r="AK65">
        <v>16.662173967375885</v>
      </c>
      <c r="AL65">
        <v>19.450725418674701</v>
      </c>
      <c r="AM65">
        <v>0</v>
      </c>
      <c r="AN65">
        <v>0</v>
      </c>
      <c r="AO65">
        <v>0</v>
      </c>
      <c r="AP65">
        <v>1.569504577407788</v>
      </c>
      <c r="AQ65">
        <v>0</v>
      </c>
      <c r="AR65">
        <v>8.1167388000000003</v>
      </c>
      <c r="AS65">
        <v>7.8179964888697793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798.57334489210837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158.43048086392093</v>
      </c>
      <c r="L66">
        <v>33.770786830539564</v>
      </c>
      <c r="M66">
        <v>0</v>
      </c>
      <c r="N66">
        <v>29.101033448879264</v>
      </c>
      <c r="O66">
        <v>48.872613588856261</v>
      </c>
      <c r="P66">
        <v>66.812002638059695</v>
      </c>
      <c r="Q66">
        <v>5.3502751512651274</v>
      </c>
      <c r="R66">
        <v>10.387359697504708</v>
      </c>
      <c r="S66">
        <v>6.4683398202676869</v>
      </c>
      <c r="T66">
        <v>0</v>
      </c>
      <c r="U66">
        <v>269.08786186013077</v>
      </c>
      <c r="V66">
        <v>4.0935133354037259</v>
      </c>
      <c r="W66">
        <v>8.8889496936989509</v>
      </c>
      <c r="X66">
        <v>36.729797463037777</v>
      </c>
      <c r="Y66">
        <v>0</v>
      </c>
      <c r="Z66">
        <v>0</v>
      </c>
      <c r="AA66">
        <v>6.8861568196202549</v>
      </c>
      <c r="AB66">
        <v>9.6838366899886434</v>
      </c>
      <c r="AC66">
        <v>4.7481324698079534</v>
      </c>
      <c r="AD66">
        <v>4.4777498257343789</v>
      </c>
      <c r="AE66">
        <v>12.116807626125919</v>
      </c>
      <c r="AF66">
        <v>0</v>
      </c>
      <c r="AG66">
        <v>0</v>
      </c>
      <c r="AH66">
        <v>32.4935863537412</v>
      </c>
      <c r="AI66">
        <v>0</v>
      </c>
      <c r="AJ66">
        <v>0</v>
      </c>
      <c r="AK66">
        <v>16.662173967375885</v>
      </c>
      <c r="AL66">
        <v>19.450725418674701</v>
      </c>
      <c r="AM66">
        <v>0</v>
      </c>
      <c r="AN66">
        <v>0</v>
      </c>
      <c r="AO66">
        <v>0</v>
      </c>
      <c r="AP66">
        <v>1.569504577407788</v>
      </c>
      <c r="AQ66">
        <v>0</v>
      </c>
      <c r="AR66">
        <v>8.1167388000000003</v>
      </c>
      <c r="AS66">
        <v>7.8179964888697793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802.01642342891103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139.90970308405184</v>
      </c>
      <c r="L67">
        <v>33.770163346092716</v>
      </c>
      <c r="M67">
        <v>0</v>
      </c>
      <c r="N67">
        <v>29.101033448879264</v>
      </c>
      <c r="O67">
        <v>48.872613588856261</v>
      </c>
      <c r="P67">
        <v>66.812002638059695</v>
      </c>
      <c r="Q67">
        <v>5.330488274455262</v>
      </c>
      <c r="R67">
        <v>10.387359697504708</v>
      </c>
      <c r="S67">
        <v>6.4683398202676869</v>
      </c>
      <c r="T67">
        <v>0</v>
      </c>
      <c r="U67">
        <v>269.08786186013077</v>
      </c>
      <c r="V67">
        <v>4.0935133354037259</v>
      </c>
      <c r="W67">
        <v>8.799888000000001</v>
      </c>
      <c r="X67">
        <v>30.18952328905527</v>
      </c>
      <c r="Y67">
        <v>0</v>
      </c>
      <c r="Z67">
        <v>0</v>
      </c>
      <c r="AA67">
        <v>6.8861568196202549</v>
      </c>
      <c r="AB67">
        <v>9.6838366899886434</v>
      </c>
      <c r="AC67">
        <v>4.7481324698079534</v>
      </c>
      <c r="AD67">
        <v>4.4777498257343789</v>
      </c>
      <c r="AE67">
        <v>12.116807626125919</v>
      </c>
      <c r="AF67">
        <v>0</v>
      </c>
      <c r="AG67">
        <v>0</v>
      </c>
      <c r="AH67">
        <v>32.4935863537412</v>
      </c>
      <c r="AI67">
        <v>0</v>
      </c>
      <c r="AJ67">
        <v>0</v>
      </c>
      <c r="AK67">
        <v>16.662173967375885</v>
      </c>
      <c r="AL67">
        <v>19.450725418674701</v>
      </c>
      <c r="AM67">
        <v>0</v>
      </c>
      <c r="AN67">
        <v>0</v>
      </c>
      <c r="AO67">
        <v>0</v>
      </c>
      <c r="AP67">
        <v>1.569504577407788</v>
      </c>
      <c r="AQ67">
        <v>0</v>
      </c>
      <c r="AR67">
        <v>8.6578546692028979</v>
      </c>
      <c r="AS67">
        <v>7.8179964888697793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777.38701528930676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139.90970308405184</v>
      </c>
      <c r="L68">
        <v>33.770163346092716</v>
      </c>
      <c r="M68">
        <v>0</v>
      </c>
      <c r="N68">
        <v>29.101033448879264</v>
      </c>
      <c r="O68">
        <v>48.872613588856261</v>
      </c>
      <c r="P68">
        <v>66.812002638059695</v>
      </c>
      <c r="Q68">
        <v>5.3428678418131366</v>
      </c>
      <c r="R68">
        <v>10.387359697504708</v>
      </c>
      <c r="S68">
        <v>6.4683398202676869</v>
      </c>
      <c r="T68">
        <v>0</v>
      </c>
      <c r="U68">
        <v>269.08786186013077</v>
      </c>
      <c r="V68">
        <v>4.0935133354037259</v>
      </c>
      <c r="W68">
        <v>8.799888000000001</v>
      </c>
      <c r="X68">
        <v>30.191442577605788</v>
      </c>
      <c r="Y68">
        <v>0</v>
      </c>
      <c r="Z68">
        <v>0</v>
      </c>
      <c r="AA68">
        <v>10.329235102437883</v>
      </c>
      <c r="AB68">
        <v>9.6838366899886434</v>
      </c>
      <c r="AC68">
        <v>4.7481324698079534</v>
      </c>
      <c r="AD68">
        <v>4.4777498257343789</v>
      </c>
      <c r="AE68">
        <v>12.116807626125919</v>
      </c>
      <c r="AF68">
        <v>0</v>
      </c>
      <c r="AG68">
        <v>0</v>
      </c>
      <c r="AH68">
        <v>32.4935863537412</v>
      </c>
      <c r="AI68">
        <v>0</v>
      </c>
      <c r="AJ68">
        <v>0</v>
      </c>
      <c r="AK68">
        <v>16.662173967375885</v>
      </c>
      <c r="AL68">
        <v>19.450725418674701</v>
      </c>
      <c r="AM68">
        <v>0</v>
      </c>
      <c r="AN68">
        <v>0</v>
      </c>
      <c r="AO68">
        <v>0</v>
      </c>
      <c r="AP68">
        <v>1.569504577407788</v>
      </c>
      <c r="AQ68">
        <v>0</v>
      </c>
      <c r="AR68">
        <v>8.6578546692028979</v>
      </c>
      <c r="AS68">
        <v>7.8179964888697793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780.84439242803273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139.91031900635889</v>
      </c>
      <c r="L69">
        <v>33.769922298811458</v>
      </c>
      <c r="M69">
        <v>0</v>
      </c>
      <c r="N69">
        <v>29.101033448879264</v>
      </c>
      <c r="O69">
        <v>48.872613588856261</v>
      </c>
      <c r="P69">
        <v>66.812002638059695</v>
      </c>
      <c r="Q69">
        <v>5.3443748970099669</v>
      </c>
      <c r="R69">
        <v>10.387359697504708</v>
      </c>
      <c r="S69">
        <v>6.4683398202676869</v>
      </c>
      <c r="T69">
        <v>0</v>
      </c>
      <c r="U69">
        <v>269.08786186013077</v>
      </c>
      <c r="V69">
        <v>4.0917135379786567</v>
      </c>
      <c r="W69">
        <v>8.7994021852731574</v>
      </c>
      <c r="X69">
        <v>36.349850257196451</v>
      </c>
      <c r="Y69">
        <v>0</v>
      </c>
      <c r="Z69">
        <v>0</v>
      </c>
      <c r="AA69">
        <v>10.329235102437883</v>
      </c>
      <c r="AB69">
        <v>7.3510906315573017</v>
      </c>
      <c r="AC69">
        <v>4.7481324698079534</v>
      </c>
      <c r="AD69">
        <v>4.4777498257343789</v>
      </c>
      <c r="AE69">
        <v>12.116807626125919</v>
      </c>
      <c r="AF69">
        <v>0</v>
      </c>
      <c r="AG69">
        <v>0</v>
      </c>
      <c r="AH69">
        <v>32.4935863537412</v>
      </c>
      <c r="AI69">
        <v>0</v>
      </c>
      <c r="AJ69">
        <v>0</v>
      </c>
      <c r="AK69">
        <v>16.662173967375885</v>
      </c>
      <c r="AL69">
        <v>19.450725418674701</v>
      </c>
      <c r="AM69">
        <v>0</v>
      </c>
      <c r="AN69">
        <v>0</v>
      </c>
      <c r="AO69">
        <v>0</v>
      </c>
      <c r="AP69">
        <v>1.569504577407788</v>
      </c>
      <c r="AQ69">
        <v>0</v>
      </c>
      <c r="AR69">
        <v>8.6578546692028979</v>
      </c>
      <c r="AS69">
        <v>7.8179964888697793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784.66965036726276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139.90911162767139</v>
      </c>
      <c r="L70">
        <v>33.769252862335115</v>
      </c>
      <c r="M70">
        <v>0</v>
      </c>
      <c r="N70">
        <v>29.101033448879264</v>
      </c>
      <c r="O70">
        <v>48.872613588856261</v>
      </c>
      <c r="P70">
        <v>66.812002638059695</v>
      </c>
      <c r="Q70">
        <v>5.3443748970099669</v>
      </c>
      <c r="R70">
        <v>10.387359697504708</v>
      </c>
      <c r="S70">
        <v>6.4683398202676869</v>
      </c>
      <c r="T70">
        <v>0</v>
      </c>
      <c r="U70">
        <v>269.08786186013077</v>
      </c>
      <c r="V70">
        <v>4.0917135379786567</v>
      </c>
      <c r="W70">
        <v>8.7994021852731574</v>
      </c>
      <c r="X70">
        <v>36.349850257196451</v>
      </c>
      <c r="Y70">
        <v>0</v>
      </c>
      <c r="Z70">
        <v>0</v>
      </c>
      <c r="AA70">
        <v>10.329235102437883</v>
      </c>
      <c r="AB70">
        <v>7.3510906315573017</v>
      </c>
      <c r="AC70">
        <v>4.7481324698079534</v>
      </c>
      <c r="AD70">
        <v>4.4777498257343789</v>
      </c>
      <c r="AE70">
        <v>12.116807626125919</v>
      </c>
      <c r="AF70">
        <v>0</v>
      </c>
      <c r="AG70">
        <v>0</v>
      </c>
      <c r="AH70">
        <v>32.4935863537412</v>
      </c>
      <c r="AI70">
        <v>0</v>
      </c>
      <c r="AJ70">
        <v>0</v>
      </c>
      <c r="AK70">
        <v>16.662173967375885</v>
      </c>
      <c r="AL70">
        <v>19.450725418674701</v>
      </c>
      <c r="AM70">
        <v>0</v>
      </c>
      <c r="AN70">
        <v>0</v>
      </c>
      <c r="AO70">
        <v>0</v>
      </c>
      <c r="AP70">
        <v>1.569504577407788</v>
      </c>
      <c r="AQ70">
        <v>0</v>
      </c>
      <c r="AR70">
        <v>8.6578546692028979</v>
      </c>
      <c r="AS70">
        <v>7.8179964888697793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784.66777355209877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115.78974278259285</v>
      </c>
      <c r="L71">
        <v>32.822296504547936</v>
      </c>
      <c r="M71">
        <v>0</v>
      </c>
      <c r="N71">
        <v>29.101033448879264</v>
      </c>
      <c r="O71">
        <v>48.872613588856261</v>
      </c>
      <c r="P71">
        <v>66.812002638059695</v>
      </c>
      <c r="Q71">
        <v>5.3443748970099669</v>
      </c>
      <c r="R71">
        <v>10.387359697504708</v>
      </c>
      <c r="S71">
        <v>6.4683398202676869</v>
      </c>
      <c r="T71">
        <v>0</v>
      </c>
      <c r="U71">
        <v>269.08786186013077</v>
      </c>
      <c r="V71">
        <v>5.09904753776435</v>
      </c>
      <c r="W71">
        <v>10.856481247892074</v>
      </c>
      <c r="X71">
        <v>36.349850257196451</v>
      </c>
      <c r="Y71">
        <v>0</v>
      </c>
      <c r="Z71">
        <v>1.5981476799999998</v>
      </c>
      <c r="AA71">
        <v>10.329235102437883</v>
      </c>
      <c r="AB71">
        <v>7.3510906315573017</v>
      </c>
      <c r="AC71">
        <v>4.7481324698079534</v>
      </c>
      <c r="AD71">
        <v>4.4777498257343789</v>
      </c>
      <c r="AE71">
        <v>12.116807626125919</v>
      </c>
      <c r="AF71">
        <v>0</v>
      </c>
      <c r="AG71">
        <v>0</v>
      </c>
      <c r="AH71">
        <v>32.4935863537412</v>
      </c>
      <c r="AI71">
        <v>0.87346603683310553</v>
      </c>
      <c r="AJ71">
        <v>0</v>
      </c>
      <c r="AK71">
        <v>16.662173967375885</v>
      </c>
      <c r="AL71">
        <v>19.450725418674701</v>
      </c>
      <c r="AM71">
        <v>0</v>
      </c>
      <c r="AN71">
        <v>0</v>
      </c>
      <c r="AO71">
        <v>0</v>
      </c>
      <c r="AP71">
        <v>1.569504577407788</v>
      </c>
      <c r="AQ71">
        <v>0</v>
      </c>
      <c r="AR71">
        <v>10.281202530797099</v>
      </c>
      <c r="AS71">
        <v>7.8179964888697793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766.76082299006487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115.78974278259285</v>
      </c>
      <c r="L72">
        <v>32.822296504547936</v>
      </c>
      <c r="M72">
        <v>0</v>
      </c>
      <c r="N72">
        <v>29.101033448879264</v>
      </c>
      <c r="O72">
        <v>48.872613588856261</v>
      </c>
      <c r="P72">
        <v>66.812002638059695</v>
      </c>
      <c r="Q72">
        <v>5.3443748970099669</v>
      </c>
      <c r="R72">
        <v>10.387359697504708</v>
      </c>
      <c r="S72">
        <v>6.4683398202676869</v>
      </c>
      <c r="T72">
        <v>0</v>
      </c>
      <c r="U72">
        <v>269.08786186013077</v>
      </c>
      <c r="V72">
        <v>5.09904753776435</v>
      </c>
      <c r="W72">
        <v>10.856481247892074</v>
      </c>
      <c r="X72">
        <v>36.349850257196451</v>
      </c>
      <c r="Y72">
        <v>0</v>
      </c>
      <c r="Z72">
        <v>1.5981476799999998</v>
      </c>
      <c r="AA72">
        <v>10.329235102437883</v>
      </c>
      <c r="AB72">
        <v>7.3510906315573017</v>
      </c>
      <c r="AC72">
        <v>4.7481324698079534</v>
      </c>
      <c r="AD72">
        <v>4.4777498257343789</v>
      </c>
      <c r="AE72">
        <v>12.116807626125919</v>
      </c>
      <c r="AF72">
        <v>0</v>
      </c>
      <c r="AG72">
        <v>0</v>
      </c>
      <c r="AH72">
        <v>30.172615930740097</v>
      </c>
      <c r="AI72">
        <v>0.87346603683310553</v>
      </c>
      <c r="AJ72">
        <v>0</v>
      </c>
      <c r="AK72">
        <v>16.662173967375885</v>
      </c>
      <c r="AL72">
        <v>19.450725418674701</v>
      </c>
      <c r="AM72">
        <v>0</v>
      </c>
      <c r="AN72">
        <v>0</v>
      </c>
      <c r="AO72">
        <v>0</v>
      </c>
      <c r="AP72">
        <v>1.569504577407788</v>
      </c>
      <c r="AQ72">
        <v>0</v>
      </c>
      <c r="AR72">
        <v>10.281202530797099</v>
      </c>
      <c r="AS72">
        <v>7.8179964888697793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764.43985256706378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96.490183237146809</v>
      </c>
      <c r="L73">
        <v>32.710381484898939</v>
      </c>
      <c r="M73">
        <v>0</v>
      </c>
      <c r="N73">
        <v>29.101033448879264</v>
      </c>
      <c r="O73">
        <v>48.872613588856261</v>
      </c>
      <c r="P73">
        <v>66.812002638059695</v>
      </c>
      <c r="Q73">
        <v>5.3443748970099669</v>
      </c>
      <c r="R73">
        <v>10.387359697504708</v>
      </c>
      <c r="S73">
        <v>6.4683398202676869</v>
      </c>
      <c r="T73">
        <v>0</v>
      </c>
      <c r="U73">
        <v>269.08786186013077</v>
      </c>
      <c r="V73">
        <v>5.09904753776435</v>
      </c>
      <c r="W73">
        <v>10.856481247892074</v>
      </c>
      <c r="X73">
        <v>36.349850257196451</v>
      </c>
      <c r="Y73">
        <v>0</v>
      </c>
      <c r="Z73">
        <v>1.5981476799999998</v>
      </c>
      <c r="AA73">
        <v>10.329235102437883</v>
      </c>
      <c r="AB73">
        <v>7.3510906315573017</v>
      </c>
      <c r="AC73">
        <v>4.7481324698079534</v>
      </c>
      <c r="AD73">
        <v>4.4777498257343789</v>
      </c>
      <c r="AE73">
        <v>12.116807626125919</v>
      </c>
      <c r="AF73">
        <v>0</v>
      </c>
      <c r="AG73">
        <v>0</v>
      </c>
      <c r="AH73">
        <v>30.172615930740097</v>
      </c>
      <c r="AI73">
        <v>0.87346603683310553</v>
      </c>
      <c r="AJ73">
        <v>0</v>
      </c>
      <c r="AK73">
        <v>16.662173967375885</v>
      </c>
      <c r="AL73">
        <v>19.450725418674701</v>
      </c>
      <c r="AM73">
        <v>1.1108315287369297</v>
      </c>
      <c r="AN73">
        <v>0</v>
      </c>
      <c r="AO73">
        <v>0</v>
      </c>
      <c r="AP73">
        <v>1.569504577407788</v>
      </c>
      <c r="AQ73">
        <v>0</v>
      </c>
      <c r="AR73">
        <v>10.281202530797099</v>
      </c>
      <c r="AS73">
        <v>7.8179964888697793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746.13920953070578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96.490183237146809</v>
      </c>
      <c r="L74">
        <v>32.710381484898939</v>
      </c>
      <c r="M74">
        <v>0</v>
      </c>
      <c r="N74">
        <v>29.101033448879264</v>
      </c>
      <c r="O74">
        <v>48.872613588856261</v>
      </c>
      <c r="P74">
        <v>66.812002638059695</v>
      </c>
      <c r="Q74">
        <v>5.3443748970099669</v>
      </c>
      <c r="R74">
        <v>10.387359697504708</v>
      </c>
      <c r="S74">
        <v>6.4683398202676869</v>
      </c>
      <c r="T74">
        <v>0</v>
      </c>
      <c r="U74">
        <v>269.08786186013077</v>
      </c>
      <c r="V74">
        <v>5.09904753776435</v>
      </c>
      <c r="W74">
        <v>10.856481247892074</v>
      </c>
      <c r="X74">
        <v>36.349850257196451</v>
      </c>
      <c r="Y74">
        <v>0</v>
      </c>
      <c r="Z74">
        <v>1.5981476799999998</v>
      </c>
      <c r="AA74">
        <v>10.329235102437883</v>
      </c>
      <c r="AB74">
        <v>7.3510906315573017</v>
      </c>
      <c r="AC74">
        <v>4.7481324698079534</v>
      </c>
      <c r="AD74">
        <v>4.4777498257343789</v>
      </c>
      <c r="AE74">
        <v>12.116807626125919</v>
      </c>
      <c r="AF74">
        <v>0</v>
      </c>
      <c r="AG74">
        <v>0</v>
      </c>
      <c r="AH74">
        <v>30.172615930740097</v>
      </c>
      <c r="AI74">
        <v>1.5597607649236738</v>
      </c>
      <c r="AJ74">
        <v>0</v>
      </c>
      <c r="AK74">
        <v>16.662173967375885</v>
      </c>
      <c r="AL74">
        <v>19.450725418674701</v>
      </c>
      <c r="AM74">
        <v>1.1108315287369297</v>
      </c>
      <c r="AN74">
        <v>0</v>
      </c>
      <c r="AO74">
        <v>0</v>
      </c>
      <c r="AP74">
        <v>1.569504577407788</v>
      </c>
      <c r="AQ74">
        <v>0</v>
      </c>
      <c r="AR74">
        <v>10.281202530797099</v>
      </c>
      <c r="AS74">
        <v>7.8179964888697793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746.8255042587964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86.83963111679418</v>
      </c>
      <c r="L75">
        <v>32.710381484898939</v>
      </c>
      <c r="M75">
        <v>0</v>
      </c>
      <c r="N75">
        <v>29.101033448879264</v>
      </c>
      <c r="O75">
        <v>48.872613588856261</v>
      </c>
      <c r="P75">
        <v>66.812002638059695</v>
      </c>
      <c r="Q75">
        <v>5.3443748970099669</v>
      </c>
      <c r="R75">
        <v>10.387359697504708</v>
      </c>
      <c r="S75">
        <v>6.4683398202676869</v>
      </c>
      <c r="T75">
        <v>0</v>
      </c>
      <c r="U75">
        <v>269.08786186013077</v>
      </c>
      <c r="V75">
        <v>5.09904753776435</v>
      </c>
      <c r="W75">
        <v>10.856481247892074</v>
      </c>
      <c r="X75">
        <v>36.349850257196451</v>
      </c>
      <c r="Y75">
        <v>0</v>
      </c>
      <c r="Z75">
        <v>1.5981476799999998</v>
      </c>
      <c r="AA75">
        <v>10.329235102437883</v>
      </c>
      <c r="AB75">
        <v>7.3510906315573017</v>
      </c>
      <c r="AC75">
        <v>4.7481324698079534</v>
      </c>
      <c r="AD75">
        <v>4.4777498257343789</v>
      </c>
      <c r="AE75">
        <v>12.116807626125919</v>
      </c>
      <c r="AF75">
        <v>0</v>
      </c>
      <c r="AG75">
        <v>0</v>
      </c>
      <c r="AH75">
        <v>30.172615930740097</v>
      </c>
      <c r="AI75">
        <v>2.4956173086363602</v>
      </c>
      <c r="AJ75">
        <v>0</v>
      </c>
      <c r="AK75">
        <v>16.662173967375885</v>
      </c>
      <c r="AL75">
        <v>19.450725418674701</v>
      </c>
      <c r="AM75">
        <v>1.1108315287369297</v>
      </c>
      <c r="AN75">
        <v>0</v>
      </c>
      <c r="AO75">
        <v>0</v>
      </c>
      <c r="AP75">
        <v>1.0672630821623863</v>
      </c>
      <c r="AQ75">
        <v>0</v>
      </c>
      <c r="AR75">
        <v>10.281202530797099</v>
      </c>
      <c r="AS75">
        <v>7.8179964888697793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737.60856718691116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86.83963111679418</v>
      </c>
      <c r="L76">
        <v>32.890383491490972</v>
      </c>
      <c r="M76">
        <v>0</v>
      </c>
      <c r="N76">
        <v>29.101033448879264</v>
      </c>
      <c r="O76">
        <v>48.872613588856261</v>
      </c>
      <c r="P76">
        <v>66.812002638059695</v>
      </c>
      <c r="Q76">
        <v>5.3443748970099669</v>
      </c>
      <c r="R76">
        <v>10.387359697504708</v>
      </c>
      <c r="S76">
        <v>6.4683398202676869</v>
      </c>
      <c r="T76">
        <v>0</v>
      </c>
      <c r="U76">
        <v>269.08786186013077</v>
      </c>
      <c r="V76">
        <v>5.09904753776435</v>
      </c>
      <c r="W76">
        <v>8.5307463749999997</v>
      </c>
      <c r="X76">
        <v>36.349850257196451</v>
      </c>
      <c r="Y76">
        <v>0</v>
      </c>
      <c r="Z76">
        <v>1.5981476799999998</v>
      </c>
      <c r="AA76">
        <v>10.329235102437883</v>
      </c>
      <c r="AB76">
        <v>7.3510906315573017</v>
      </c>
      <c r="AC76">
        <v>4.7481324698079534</v>
      </c>
      <c r="AD76">
        <v>6.716624525416095</v>
      </c>
      <c r="AE76">
        <v>12.116807626125919</v>
      </c>
      <c r="AF76">
        <v>0</v>
      </c>
      <c r="AG76">
        <v>0</v>
      </c>
      <c r="AH76">
        <v>30.172615930740097</v>
      </c>
      <c r="AI76">
        <v>12.166134644472514</v>
      </c>
      <c r="AJ76">
        <v>0</v>
      </c>
      <c r="AK76">
        <v>16.662173967375885</v>
      </c>
      <c r="AL76">
        <v>19.450725418674701</v>
      </c>
      <c r="AM76">
        <v>2.5810497096951788</v>
      </c>
      <c r="AN76">
        <v>0</v>
      </c>
      <c r="AO76">
        <v>0</v>
      </c>
      <c r="AP76">
        <v>1.0672630821623863</v>
      </c>
      <c r="AQ76">
        <v>0</v>
      </c>
      <c r="AR76">
        <v>10.281202530797099</v>
      </c>
      <c r="AS76">
        <v>7.8179964888697793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748.84244453708743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156.71095395110152</v>
      </c>
      <c r="L77">
        <v>32.890383491490972</v>
      </c>
      <c r="M77">
        <v>0</v>
      </c>
      <c r="N77">
        <v>29.101033448879264</v>
      </c>
      <c r="O77">
        <v>48.872613588856261</v>
      </c>
      <c r="P77">
        <v>66.812002638059695</v>
      </c>
      <c r="Q77">
        <v>5.3443748970099669</v>
      </c>
      <c r="R77">
        <v>10.387359697504708</v>
      </c>
      <c r="S77">
        <v>6.4683398202676869</v>
      </c>
      <c r="T77">
        <v>0</v>
      </c>
      <c r="U77">
        <v>269.08786186013077</v>
      </c>
      <c r="V77">
        <v>5.09904753776435</v>
      </c>
      <c r="W77">
        <v>8.5307463749999997</v>
      </c>
      <c r="X77">
        <v>36.349850257196451</v>
      </c>
      <c r="Y77">
        <v>0</v>
      </c>
      <c r="Z77">
        <v>1.5981476799999998</v>
      </c>
      <c r="AA77">
        <v>10.329235102437883</v>
      </c>
      <c r="AB77">
        <v>7.3510906315573017</v>
      </c>
      <c r="AC77">
        <v>7.1218865668903444</v>
      </c>
      <c r="AD77">
        <v>8.9554994382832831</v>
      </c>
      <c r="AE77">
        <v>12.116807626125919</v>
      </c>
      <c r="AF77">
        <v>0</v>
      </c>
      <c r="AG77">
        <v>0</v>
      </c>
      <c r="AH77">
        <v>30.172615930740097</v>
      </c>
      <c r="AI77">
        <v>12.166134644472514</v>
      </c>
      <c r="AJ77">
        <v>0</v>
      </c>
      <c r="AK77">
        <v>16.662173967375885</v>
      </c>
      <c r="AL77">
        <v>19.450725418674701</v>
      </c>
      <c r="AM77">
        <v>2.5810497096951788</v>
      </c>
      <c r="AN77">
        <v>0</v>
      </c>
      <c r="AO77">
        <v>0</v>
      </c>
      <c r="AP77">
        <v>1.0672630821623863</v>
      </c>
      <c r="AQ77">
        <v>0</v>
      </c>
      <c r="AR77">
        <v>10.281202530797099</v>
      </c>
      <c r="AS77">
        <v>7.8179964888697793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823.32639638134413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158.42958837471133</v>
      </c>
      <c r="L78">
        <v>32.808056517966335</v>
      </c>
      <c r="M78">
        <v>0</v>
      </c>
      <c r="N78">
        <v>29.101033448879264</v>
      </c>
      <c r="O78">
        <v>48.872613588856261</v>
      </c>
      <c r="P78">
        <v>66.812002638059695</v>
      </c>
      <c r="Q78">
        <v>5.3443748970099669</v>
      </c>
      <c r="R78">
        <v>10.387359697504708</v>
      </c>
      <c r="S78">
        <v>6.4683398202676869</v>
      </c>
      <c r="T78">
        <v>0</v>
      </c>
      <c r="U78">
        <v>269.08786186013077</v>
      </c>
      <c r="V78">
        <v>5.09904753776435</v>
      </c>
      <c r="W78">
        <v>8.5307463749999997</v>
      </c>
      <c r="X78">
        <v>36.349850257196451</v>
      </c>
      <c r="Y78">
        <v>0</v>
      </c>
      <c r="Z78">
        <v>4.81870639</v>
      </c>
      <c r="AA78">
        <v>10.329235102437883</v>
      </c>
      <c r="AB78">
        <v>9.6838366899886434</v>
      </c>
      <c r="AC78">
        <v>7.1218865668903444</v>
      </c>
      <c r="AD78">
        <v>8.9554994382832831</v>
      </c>
      <c r="AE78">
        <v>12.116807626125919</v>
      </c>
      <c r="AF78">
        <v>0</v>
      </c>
      <c r="AG78">
        <v>0</v>
      </c>
      <c r="AH78">
        <v>34.396782273292395</v>
      </c>
      <c r="AI78">
        <v>12.166134644472514</v>
      </c>
      <c r="AJ78">
        <v>0</v>
      </c>
      <c r="AK78">
        <v>16.662173967375885</v>
      </c>
      <c r="AL78">
        <v>19.450725418674701</v>
      </c>
      <c r="AM78">
        <v>3.8813758866956714</v>
      </c>
      <c r="AN78">
        <v>0</v>
      </c>
      <c r="AO78">
        <v>0</v>
      </c>
      <c r="AP78">
        <v>1.0672630821623863</v>
      </c>
      <c r="AQ78">
        <v>0</v>
      </c>
      <c r="AR78">
        <v>10.281202530797099</v>
      </c>
      <c r="AS78">
        <v>8.0778050898434053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836.30030972038708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158.43097604099736</v>
      </c>
      <c r="L79">
        <v>32.808867506331858</v>
      </c>
      <c r="M79">
        <v>0</v>
      </c>
      <c r="N79">
        <v>29.101033448879264</v>
      </c>
      <c r="O79">
        <v>48.872613588856261</v>
      </c>
      <c r="P79">
        <v>66.812002638059695</v>
      </c>
      <c r="Q79">
        <v>5.3443748970099669</v>
      </c>
      <c r="R79">
        <v>10.387359697504708</v>
      </c>
      <c r="S79">
        <v>6.4683398202676869</v>
      </c>
      <c r="T79">
        <v>0</v>
      </c>
      <c r="U79">
        <v>269.08786186013077</v>
      </c>
      <c r="V79">
        <v>5.09904753776435</v>
      </c>
      <c r="W79">
        <v>10.856481247892074</v>
      </c>
      <c r="X79">
        <v>36.349850257196451</v>
      </c>
      <c r="Y79">
        <v>0</v>
      </c>
      <c r="Z79">
        <v>4.81870639</v>
      </c>
      <c r="AA79">
        <v>10.329235102437883</v>
      </c>
      <c r="AB79">
        <v>9.6838366899886434</v>
      </c>
      <c r="AC79">
        <v>7.1218865668903444</v>
      </c>
      <c r="AD79">
        <v>8.9554994382832831</v>
      </c>
      <c r="AE79">
        <v>12.116807626125919</v>
      </c>
      <c r="AF79">
        <v>0</v>
      </c>
      <c r="AG79">
        <v>0</v>
      </c>
      <c r="AH79">
        <v>34.396782273292395</v>
      </c>
      <c r="AI79">
        <v>12.166134644472514</v>
      </c>
      <c r="AJ79">
        <v>0</v>
      </c>
      <c r="AK79">
        <v>16.662173967375885</v>
      </c>
      <c r="AL79">
        <v>19.450725418674701</v>
      </c>
      <c r="AM79">
        <v>3.8813758866956714</v>
      </c>
      <c r="AN79">
        <v>0</v>
      </c>
      <c r="AO79">
        <v>0</v>
      </c>
      <c r="AP79">
        <v>2.1659165910969351</v>
      </c>
      <c r="AQ79">
        <v>0</v>
      </c>
      <c r="AR79">
        <v>10.281202530797099</v>
      </c>
      <c r="AS79">
        <v>8.0778050898434053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839.72689675686502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158.42965107931676</v>
      </c>
      <c r="L80">
        <v>32.808867506331858</v>
      </c>
      <c r="M80">
        <v>0</v>
      </c>
      <c r="N80">
        <v>29.101033448879264</v>
      </c>
      <c r="O80">
        <v>48.872613588856261</v>
      </c>
      <c r="P80">
        <v>66.812002638059695</v>
      </c>
      <c r="Q80">
        <v>5.3443748970099669</v>
      </c>
      <c r="R80">
        <v>10.387359697504708</v>
      </c>
      <c r="S80">
        <v>6.4683398202676869</v>
      </c>
      <c r="T80">
        <v>0</v>
      </c>
      <c r="U80">
        <v>269.08786186013077</v>
      </c>
      <c r="V80">
        <v>5.09904753776435</v>
      </c>
      <c r="W80">
        <v>10.856481247892074</v>
      </c>
      <c r="X80">
        <v>36.349850257196451</v>
      </c>
      <c r="Y80">
        <v>0</v>
      </c>
      <c r="Z80">
        <v>4.81870639</v>
      </c>
      <c r="AA80">
        <v>10.329235102437883</v>
      </c>
      <c r="AB80">
        <v>9.6838366899886434</v>
      </c>
      <c r="AC80">
        <v>7.1218865668903444</v>
      </c>
      <c r="AD80">
        <v>8.9554994382832831</v>
      </c>
      <c r="AE80">
        <v>12.116807626125919</v>
      </c>
      <c r="AF80">
        <v>0</v>
      </c>
      <c r="AG80">
        <v>0</v>
      </c>
      <c r="AH80">
        <v>34.396782273292395</v>
      </c>
      <c r="AI80">
        <v>12.166134644472514</v>
      </c>
      <c r="AJ80">
        <v>0</v>
      </c>
      <c r="AK80">
        <v>16.662173967375885</v>
      </c>
      <c r="AL80">
        <v>19.450725418674701</v>
      </c>
      <c r="AM80">
        <v>3.8813758866956714</v>
      </c>
      <c r="AN80">
        <v>0</v>
      </c>
      <c r="AO80">
        <v>0</v>
      </c>
      <c r="AP80">
        <v>2.1659165910969351</v>
      </c>
      <c r="AQ80">
        <v>0</v>
      </c>
      <c r="AR80">
        <v>10.281202530797099</v>
      </c>
      <c r="AS80">
        <v>8.0778050898434053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839.72557179518458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149.09168720405847</v>
      </c>
      <c r="L81">
        <v>63.07</v>
      </c>
      <c r="M81">
        <v>0</v>
      </c>
      <c r="N81">
        <v>29.101033448879264</v>
      </c>
      <c r="O81">
        <v>48.872613588856261</v>
      </c>
      <c r="P81">
        <v>66.812002638059695</v>
      </c>
      <c r="Q81">
        <v>5.3443748970099669</v>
      </c>
      <c r="R81">
        <v>10.387359697504708</v>
      </c>
      <c r="S81">
        <v>6.4683398202676869</v>
      </c>
      <c r="T81">
        <v>0</v>
      </c>
      <c r="U81">
        <v>269.08786186013077</v>
      </c>
      <c r="V81">
        <v>5.09904753776435</v>
      </c>
      <c r="W81">
        <v>10.856481247892074</v>
      </c>
      <c r="X81">
        <v>36.349850257196451</v>
      </c>
      <c r="Y81">
        <v>0</v>
      </c>
      <c r="Z81">
        <v>4.81870639</v>
      </c>
      <c r="AA81">
        <v>10.329235102437883</v>
      </c>
      <c r="AB81">
        <v>9.6838366899886434</v>
      </c>
      <c r="AC81">
        <v>7.1218865668903444</v>
      </c>
      <c r="AD81">
        <v>8.9554994382832831</v>
      </c>
      <c r="AE81">
        <v>12.116807626125919</v>
      </c>
      <c r="AF81">
        <v>0</v>
      </c>
      <c r="AG81">
        <v>0</v>
      </c>
      <c r="AH81">
        <v>34.396782273292395</v>
      </c>
      <c r="AI81">
        <v>12.166134644472514</v>
      </c>
      <c r="AJ81">
        <v>0</v>
      </c>
      <c r="AK81">
        <v>16.662173967375885</v>
      </c>
      <c r="AL81">
        <v>19.450725418674701</v>
      </c>
      <c r="AM81">
        <v>3.8813758866956714</v>
      </c>
      <c r="AN81">
        <v>0</v>
      </c>
      <c r="AO81">
        <v>0</v>
      </c>
      <c r="AP81">
        <v>0.43946140357381952</v>
      </c>
      <c r="AQ81">
        <v>0</v>
      </c>
      <c r="AR81">
        <v>10.281202530797099</v>
      </c>
      <c r="AS81">
        <v>8.0778050898434053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858.92228522607127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150.92911242889639</v>
      </c>
      <c r="L82">
        <v>63.07</v>
      </c>
      <c r="M82">
        <v>0</v>
      </c>
      <c r="N82">
        <v>29.101033448879264</v>
      </c>
      <c r="O82">
        <v>48.872613588856261</v>
      </c>
      <c r="P82">
        <v>66.812002638059695</v>
      </c>
      <c r="Q82">
        <v>5.3443748970099669</v>
      </c>
      <c r="R82">
        <v>10.387359697504708</v>
      </c>
      <c r="S82">
        <v>6.4683398202676869</v>
      </c>
      <c r="T82">
        <v>0</v>
      </c>
      <c r="U82">
        <v>269.08786186013077</v>
      </c>
      <c r="V82">
        <v>5.09904753776435</v>
      </c>
      <c r="W82">
        <v>10.856481247892074</v>
      </c>
      <c r="X82">
        <v>36.349850257196451</v>
      </c>
      <c r="Y82">
        <v>0</v>
      </c>
      <c r="Z82">
        <v>4.81870639</v>
      </c>
      <c r="AA82">
        <v>10.329235102437883</v>
      </c>
      <c r="AB82">
        <v>9.6838366899886434</v>
      </c>
      <c r="AC82">
        <v>7.1218865668903444</v>
      </c>
      <c r="AD82">
        <v>8.9554994382832831</v>
      </c>
      <c r="AE82">
        <v>12.116807626125919</v>
      </c>
      <c r="AF82">
        <v>0</v>
      </c>
      <c r="AG82">
        <v>0</v>
      </c>
      <c r="AH82">
        <v>34.396782273292395</v>
      </c>
      <c r="AI82">
        <v>1.5597607649236738</v>
      </c>
      <c r="AJ82">
        <v>0</v>
      </c>
      <c r="AK82">
        <v>16.662173967375885</v>
      </c>
      <c r="AL82">
        <v>19.450725418674701</v>
      </c>
      <c r="AM82">
        <v>3.8813758866956714</v>
      </c>
      <c r="AN82">
        <v>0</v>
      </c>
      <c r="AO82">
        <v>0</v>
      </c>
      <c r="AP82">
        <v>0.43946140357381952</v>
      </c>
      <c r="AQ82">
        <v>0</v>
      </c>
      <c r="AR82">
        <v>10.281202530797099</v>
      </c>
      <c r="AS82">
        <v>8.0778050898434053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850.15333657136034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150.92911242889639</v>
      </c>
      <c r="L83">
        <v>63.07</v>
      </c>
      <c r="M83">
        <v>0</v>
      </c>
      <c r="N83">
        <v>29.101033448879264</v>
      </c>
      <c r="O83">
        <v>48.872613588856261</v>
      </c>
      <c r="P83">
        <v>66.812002638059695</v>
      </c>
      <c r="Q83">
        <v>5.3443748970099669</v>
      </c>
      <c r="R83">
        <v>10.387359697504708</v>
      </c>
      <c r="S83">
        <v>6.4683398202676869</v>
      </c>
      <c r="T83">
        <v>0</v>
      </c>
      <c r="U83">
        <v>269.08786186013077</v>
      </c>
      <c r="V83">
        <v>5.09904753776435</v>
      </c>
      <c r="W83">
        <v>10.856481247892074</v>
      </c>
      <c r="X83">
        <v>36.349850257196451</v>
      </c>
      <c r="Y83">
        <v>0</v>
      </c>
      <c r="Z83">
        <v>4.81870639</v>
      </c>
      <c r="AA83">
        <v>10.329235102437883</v>
      </c>
      <c r="AB83">
        <v>9.6838366899886434</v>
      </c>
      <c r="AC83">
        <v>7.1218865668903444</v>
      </c>
      <c r="AD83">
        <v>8.9554994382832831</v>
      </c>
      <c r="AE83">
        <v>12.116807626125919</v>
      </c>
      <c r="AF83">
        <v>0</v>
      </c>
      <c r="AG83">
        <v>0</v>
      </c>
      <c r="AH83">
        <v>34.396782273292395</v>
      </c>
      <c r="AI83">
        <v>0.87346603683310553</v>
      </c>
      <c r="AJ83">
        <v>0</v>
      </c>
      <c r="AK83">
        <v>16.662173967375885</v>
      </c>
      <c r="AL83">
        <v>19.450725418674701</v>
      </c>
      <c r="AM83">
        <v>3.8813758866956714</v>
      </c>
      <c r="AN83">
        <v>0</v>
      </c>
      <c r="AO83">
        <v>0</v>
      </c>
      <c r="AP83">
        <v>0.43946140357381952</v>
      </c>
      <c r="AQ83">
        <v>0</v>
      </c>
      <c r="AR83">
        <v>8.6578546692028979</v>
      </c>
      <c r="AS83">
        <v>8.0778050898434053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847.84369398167553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150.92911242889639</v>
      </c>
      <c r="L84">
        <v>63.07</v>
      </c>
      <c r="M84">
        <v>0</v>
      </c>
      <c r="N84">
        <v>29.101033448879264</v>
      </c>
      <c r="O84">
        <v>48.872613588856261</v>
      </c>
      <c r="P84">
        <v>66.812002638059695</v>
      </c>
      <c r="Q84">
        <v>5.3443748970099669</v>
      </c>
      <c r="R84">
        <v>10.387359697504708</v>
      </c>
      <c r="S84">
        <v>6.4683398202676869</v>
      </c>
      <c r="T84">
        <v>0</v>
      </c>
      <c r="U84">
        <v>269.08786186013077</v>
      </c>
      <c r="V84">
        <v>5.09904753776435</v>
      </c>
      <c r="W84">
        <v>10.856481247892074</v>
      </c>
      <c r="X84">
        <v>36.349850257196451</v>
      </c>
      <c r="Y84">
        <v>0</v>
      </c>
      <c r="Z84">
        <v>4.81870639</v>
      </c>
      <c r="AA84">
        <v>10.329235102437883</v>
      </c>
      <c r="AB84">
        <v>9.6838366899886434</v>
      </c>
      <c r="AC84">
        <v>7.1218865668903444</v>
      </c>
      <c r="AD84">
        <v>8.9554994382832831</v>
      </c>
      <c r="AE84">
        <v>12.116807626125919</v>
      </c>
      <c r="AF84">
        <v>0</v>
      </c>
      <c r="AG84">
        <v>0</v>
      </c>
      <c r="AH84">
        <v>34.396782273292395</v>
      </c>
      <c r="AI84">
        <v>0.87346603683310553</v>
      </c>
      <c r="AJ84">
        <v>0</v>
      </c>
      <c r="AK84">
        <v>16.662173967375885</v>
      </c>
      <c r="AL84">
        <v>19.450725418674701</v>
      </c>
      <c r="AM84">
        <v>3.8813758866956714</v>
      </c>
      <c r="AN84">
        <v>0</v>
      </c>
      <c r="AO84">
        <v>0</v>
      </c>
      <c r="AP84">
        <v>0.43946140357381952</v>
      </c>
      <c r="AQ84">
        <v>0</v>
      </c>
      <c r="AR84">
        <v>8.6578546692028979</v>
      </c>
      <c r="AS84">
        <v>8.0778050898434053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847.84369398167553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158.36060721553633</v>
      </c>
      <c r="L85">
        <v>63.07</v>
      </c>
      <c r="M85">
        <v>0</v>
      </c>
      <c r="N85">
        <v>29.101033448879264</v>
      </c>
      <c r="O85">
        <v>48.872613588856261</v>
      </c>
      <c r="P85">
        <v>66.812002638059695</v>
      </c>
      <c r="Q85">
        <v>5.3443748970099669</v>
      </c>
      <c r="R85">
        <v>10.387359697504708</v>
      </c>
      <c r="S85">
        <v>6.4683398202676869</v>
      </c>
      <c r="T85">
        <v>0</v>
      </c>
      <c r="U85">
        <v>269.08786186013077</v>
      </c>
      <c r="V85">
        <v>5.09904753776435</v>
      </c>
      <c r="W85">
        <v>10.856481247892074</v>
      </c>
      <c r="X85">
        <v>36.349850257196451</v>
      </c>
      <c r="Y85">
        <v>0</v>
      </c>
      <c r="Z85">
        <v>4.81870639</v>
      </c>
      <c r="AA85">
        <v>10.329235102437883</v>
      </c>
      <c r="AB85">
        <v>9.6838366899886434</v>
      </c>
      <c r="AC85">
        <v>7.1218865668903444</v>
      </c>
      <c r="AD85">
        <v>8.9554994382832831</v>
      </c>
      <c r="AE85">
        <v>12.116807626125919</v>
      </c>
      <c r="AF85">
        <v>0</v>
      </c>
      <c r="AG85">
        <v>0</v>
      </c>
      <c r="AH85">
        <v>34.396782273292395</v>
      </c>
      <c r="AI85">
        <v>3.4314738523490469</v>
      </c>
      <c r="AJ85">
        <v>0</v>
      </c>
      <c r="AK85">
        <v>16.662173967375885</v>
      </c>
      <c r="AL85">
        <v>19.450725418674701</v>
      </c>
      <c r="AM85">
        <v>3.8813758866956714</v>
      </c>
      <c r="AN85">
        <v>0</v>
      </c>
      <c r="AO85">
        <v>0</v>
      </c>
      <c r="AP85">
        <v>0.43946140357381952</v>
      </c>
      <c r="AQ85">
        <v>0</v>
      </c>
      <c r="AR85">
        <v>8.6578546692028979</v>
      </c>
      <c r="AS85">
        <v>8.0778050898434053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857.83319658383141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158.36060721553633</v>
      </c>
      <c r="L86">
        <v>63.07</v>
      </c>
      <c r="M86">
        <v>0</v>
      </c>
      <c r="N86">
        <v>29.101033448879264</v>
      </c>
      <c r="O86">
        <v>48.872613588856261</v>
      </c>
      <c r="P86">
        <v>66.812002638059695</v>
      </c>
      <c r="Q86">
        <v>5.3443748970099669</v>
      </c>
      <c r="R86">
        <v>10.387359697504708</v>
      </c>
      <c r="S86">
        <v>6.4683398202676869</v>
      </c>
      <c r="T86">
        <v>0</v>
      </c>
      <c r="U86">
        <v>269.08786186013077</v>
      </c>
      <c r="V86">
        <v>5.09904753776435</v>
      </c>
      <c r="W86">
        <v>10.856481247892074</v>
      </c>
      <c r="X86">
        <v>36.349850257196451</v>
      </c>
      <c r="Y86">
        <v>0</v>
      </c>
      <c r="Z86">
        <v>0.80877917999999993</v>
      </c>
      <c r="AA86">
        <v>10.329235102437883</v>
      </c>
      <c r="AB86">
        <v>7.3510906315573017</v>
      </c>
      <c r="AC86">
        <v>5.1488030033804071</v>
      </c>
      <c r="AD86">
        <v>8.9554994382832831</v>
      </c>
      <c r="AE86">
        <v>12.116807626125919</v>
      </c>
      <c r="AF86">
        <v>0</v>
      </c>
      <c r="AG86">
        <v>0</v>
      </c>
      <c r="AH86">
        <v>32.4935863537412</v>
      </c>
      <c r="AI86">
        <v>3.4314738523490469</v>
      </c>
      <c r="AJ86">
        <v>0</v>
      </c>
      <c r="AK86">
        <v>16.662173967375885</v>
      </c>
      <c r="AL86">
        <v>19.450725418674701</v>
      </c>
      <c r="AM86">
        <v>3.8735347435624976</v>
      </c>
      <c r="AN86">
        <v>0</v>
      </c>
      <c r="AO86">
        <v>0</v>
      </c>
      <c r="AP86">
        <v>0.43946140357381952</v>
      </c>
      <c r="AQ86">
        <v>0</v>
      </c>
      <c r="AR86">
        <v>8.6578546692028979</v>
      </c>
      <c r="AS86">
        <v>7.8179964888697793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847.34659408823211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158.36060721553633</v>
      </c>
      <c r="L87">
        <v>63.07</v>
      </c>
      <c r="M87">
        <v>0</v>
      </c>
      <c r="N87">
        <v>29.101033448879264</v>
      </c>
      <c r="O87">
        <v>48.872613588856261</v>
      </c>
      <c r="P87">
        <v>66.812002638059695</v>
      </c>
      <c r="Q87">
        <v>5.3443748970099669</v>
      </c>
      <c r="R87">
        <v>10.387359697504708</v>
      </c>
      <c r="S87">
        <v>6.4683398202676869</v>
      </c>
      <c r="T87">
        <v>0</v>
      </c>
      <c r="U87">
        <v>269.08786186013077</v>
      </c>
      <c r="V87">
        <v>5.09904753776435</v>
      </c>
      <c r="W87">
        <v>10.856481247892074</v>
      </c>
      <c r="X87">
        <v>36.349850257196451</v>
      </c>
      <c r="Y87">
        <v>0</v>
      </c>
      <c r="Z87">
        <v>0.80877917999999993</v>
      </c>
      <c r="AA87">
        <v>10.329235102437883</v>
      </c>
      <c r="AB87">
        <v>9.6838366899886434</v>
      </c>
      <c r="AC87">
        <v>7.1218865668903444</v>
      </c>
      <c r="AD87">
        <v>8.9554994382832831</v>
      </c>
      <c r="AE87">
        <v>12.116807626125919</v>
      </c>
      <c r="AF87">
        <v>0</v>
      </c>
      <c r="AG87">
        <v>0</v>
      </c>
      <c r="AH87">
        <v>32.4935863537412</v>
      </c>
      <c r="AI87">
        <v>3.4314738523490469</v>
      </c>
      <c r="AJ87">
        <v>0</v>
      </c>
      <c r="AK87">
        <v>16.662173967375885</v>
      </c>
      <c r="AL87">
        <v>19.450725418674701</v>
      </c>
      <c r="AM87">
        <v>3.8735347435624976</v>
      </c>
      <c r="AN87">
        <v>0</v>
      </c>
      <c r="AO87">
        <v>0</v>
      </c>
      <c r="AP87">
        <v>0.43946140357381952</v>
      </c>
      <c r="AQ87">
        <v>0</v>
      </c>
      <c r="AR87">
        <v>8.6578546692028979</v>
      </c>
      <c r="AS87">
        <v>7.8179964888697793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851.65242371017337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158.36060721553633</v>
      </c>
      <c r="L88">
        <v>63.07</v>
      </c>
      <c r="M88">
        <v>0</v>
      </c>
      <c r="N88">
        <v>29.101033448879264</v>
      </c>
      <c r="O88">
        <v>48.872613588856261</v>
      </c>
      <c r="P88">
        <v>66.812002638059695</v>
      </c>
      <c r="Q88">
        <v>5.3443748970099669</v>
      </c>
      <c r="R88">
        <v>10.387359697504708</v>
      </c>
      <c r="S88">
        <v>6.4683398202676869</v>
      </c>
      <c r="T88">
        <v>0</v>
      </c>
      <c r="U88">
        <v>269.08786186013077</v>
      </c>
      <c r="V88">
        <v>5.09904753776435</v>
      </c>
      <c r="W88">
        <v>10.856481247892074</v>
      </c>
      <c r="X88">
        <v>36.349850257196451</v>
      </c>
      <c r="Y88">
        <v>0</v>
      </c>
      <c r="Z88">
        <v>0.80877917999999993</v>
      </c>
      <c r="AA88">
        <v>10.329235102437883</v>
      </c>
      <c r="AB88">
        <v>9.6838366899886434</v>
      </c>
      <c r="AC88">
        <v>7.1218865668903444</v>
      </c>
      <c r="AD88">
        <v>8.9554994382832831</v>
      </c>
      <c r="AE88">
        <v>12.116807626125919</v>
      </c>
      <c r="AF88">
        <v>0</v>
      </c>
      <c r="AG88">
        <v>0</v>
      </c>
      <c r="AH88">
        <v>32.4935863537412</v>
      </c>
      <c r="AI88">
        <v>3.4314738523490469</v>
      </c>
      <c r="AJ88">
        <v>0</v>
      </c>
      <c r="AK88">
        <v>16.662173967375885</v>
      </c>
      <c r="AL88">
        <v>19.450725418674701</v>
      </c>
      <c r="AM88">
        <v>3.8735347435624976</v>
      </c>
      <c r="AN88">
        <v>0</v>
      </c>
      <c r="AO88">
        <v>0</v>
      </c>
      <c r="AP88">
        <v>2.1659165910969351</v>
      </c>
      <c r="AQ88">
        <v>0</v>
      </c>
      <c r="AR88">
        <v>8.6578546692028979</v>
      </c>
      <c r="AS88">
        <v>7.8179964888697793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853.3788788976965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158.36060721553633</v>
      </c>
      <c r="L89">
        <v>63.07</v>
      </c>
      <c r="M89">
        <v>0</v>
      </c>
      <c r="N89">
        <v>29.101033448879264</v>
      </c>
      <c r="O89">
        <v>48.872613588856261</v>
      </c>
      <c r="P89">
        <v>66.812002638059695</v>
      </c>
      <c r="Q89">
        <v>5.3443748970099669</v>
      </c>
      <c r="R89">
        <v>10.387359697504708</v>
      </c>
      <c r="S89">
        <v>6.4683398202676869</v>
      </c>
      <c r="T89">
        <v>0</v>
      </c>
      <c r="U89">
        <v>269.08786186013077</v>
      </c>
      <c r="V89">
        <v>5.09904753776435</v>
      </c>
      <c r="W89">
        <v>10.856481247892074</v>
      </c>
      <c r="X89">
        <v>36.349850257196451</v>
      </c>
      <c r="Y89">
        <v>0</v>
      </c>
      <c r="Z89">
        <v>0.80877917999999993</v>
      </c>
      <c r="AA89">
        <v>10.329235102437883</v>
      </c>
      <c r="AB89">
        <v>9.6838366899886434</v>
      </c>
      <c r="AC89">
        <v>7.1218865668903444</v>
      </c>
      <c r="AD89">
        <v>8.9554994382832831</v>
      </c>
      <c r="AE89">
        <v>12.116807626125919</v>
      </c>
      <c r="AF89">
        <v>0</v>
      </c>
      <c r="AG89">
        <v>0</v>
      </c>
      <c r="AH89">
        <v>32.4935863537412</v>
      </c>
      <c r="AI89">
        <v>3.4314738523490469</v>
      </c>
      <c r="AJ89">
        <v>0</v>
      </c>
      <c r="AK89">
        <v>16.662173967375885</v>
      </c>
      <c r="AL89">
        <v>19.450725418674701</v>
      </c>
      <c r="AM89">
        <v>3.8735347435624976</v>
      </c>
      <c r="AN89">
        <v>0</v>
      </c>
      <c r="AO89">
        <v>0</v>
      </c>
      <c r="AP89">
        <v>2.1659165910969351</v>
      </c>
      <c r="AQ89">
        <v>0</v>
      </c>
      <c r="AR89">
        <v>8.6578546692028979</v>
      </c>
      <c r="AS89">
        <v>7.8179964888697793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853.3788788976965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158.36060721553633</v>
      </c>
      <c r="L90">
        <v>63.07</v>
      </c>
      <c r="M90">
        <v>0</v>
      </c>
      <c r="N90">
        <v>29.101033448879264</v>
      </c>
      <c r="O90">
        <v>48.872613588856261</v>
      </c>
      <c r="P90">
        <v>66.812002638059695</v>
      </c>
      <c r="Q90">
        <v>5.3443748970099669</v>
      </c>
      <c r="R90">
        <v>10.387359697504708</v>
      </c>
      <c r="S90">
        <v>6.4683398202676869</v>
      </c>
      <c r="T90">
        <v>0</v>
      </c>
      <c r="U90">
        <v>269.08786186013077</v>
      </c>
      <c r="V90">
        <v>5.09904753776435</v>
      </c>
      <c r="W90">
        <v>10.856481247892074</v>
      </c>
      <c r="X90">
        <v>36.349850257196451</v>
      </c>
      <c r="Y90">
        <v>0</v>
      </c>
      <c r="Z90">
        <v>4.81870639</v>
      </c>
      <c r="AA90">
        <v>10.329235102437883</v>
      </c>
      <c r="AB90">
        <v>9.6838366899886434</v>
      </c>
      <c r="AC90">
        <v>7.1218865668903444</v>
      </c>
      <c r="AD90">
        <v>8.9554994382832831</v>
      </c>
      <c r="AE90">
        <v>12.116807626125919</v>
      </c>
      <c r="AF90">
        <v>0</v>
      </c>
      <c r="AG90">
        <v>0</v>
      </c>
      <c r="AH90">
        <v>34.396782273292395</v>
      </c>
      <c r="AI90">
        <v>3.4314738523490469</v>
      </c>
      <c r="AJ90">
        <v>0</v>
      </c>
      <c r="AK90">
        <v>16.662173967375885</v>
      </c>
      <c r="AL90">
        <v>19.450725418674701</v>
      </c>
      <c r="AM90">
        <v>3.8813758866956714</v>
      </c>
      <c r="AN90">
        <v>0</v>
      </c>
      <c r="AO90">
        <v>0</v>
      </c>
      <c r="AP90">
        <v>0.43946140357381952</v>
      </c>
      <c r="AQ90">
        <v>0</v>
      </c>
      <c r="AR90">
        <v>8.6578546692028979</v>
      </c>
      <c r="AS90">
        <v>8.0778050898434053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857.83319658383141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158.36060721553633</v>
      </c>
      <c r="L91">
        <v>63.07</v>
      </c>
      <c r="M91">
        <v>0</v>
      </c>
      <c r="N91">
        <v>29.101033448879264</v>
      </c>
      <c r="O91">
        <v>48.872613588856261</v>
      </c>
      <c r="P91">
        <v>66.812002638059695</v>
      </c>
      <c r="Q91">
        <v>5.3443748970099669</v>
      </c>
      <c r="R91">
        <v>10.387359697504708</v>
      </c>
      <c r="S91">
        <v>6.4683398202676869</v>
      </c>
      <c r="T91">
        <v>0</v>
      </c>
      <c r="U91">
        <v>269.08786186013077</v>
      </c>
      <c r="V91">
        <v>5.09904753776435</v>
      </c>
      <c r="W91">
        <v>10.856481247892074</v>
      </c>
      <c r="X91">
        <v>36.349850257196451</v>
      </c>
      <c r="Y91">
        <v>0</v>
      </c>
      <c r="Z91">
        <v>4.81870639</v>
      </c>
      <c r="AA91">
        <v>10.329235102437883</v>
      </c>
      <c r="AB91">
        <v>9.6838366899886434</v>
      </c>
      <c r="AC91">
        <v>7.1218865668903444</v>
      </c>
      <c r="AD91">
        <v>8.9554994382832831</v>
      </c>
      <c r="AE91">
        <v>12.116807626125919</v>
      </c>
      <c r="AF91">
        <v>0</v>
      </c>
      <c r="AG91">
        <v>0</v>
      </c>
      <c r="AH91">
        <v>34.396782273292395</v>
      </c>
      <c r="AI91">
        <v>3.4314738523490469</v>
      </c>
      <c r="AJ91">
        <v>0</v>
      </c>
      <c r="AK91">
        <v>16.662173967375885</v>
      </c>
      <c r="AL91">
        <v>19.450725418674701</v>
      </c>
      <c r="AM91">
        <v>3.8813758866956714</v>
      </c>
      <c r="AN91">
        <v>0</v>
      </c>
      <c r="AO91">
        <v>0</v>
      </c>
      <c r="AP91">
        <v>0.43946140357381952</v>
      </c>
      <c r="AQ91">
        <v>0</v>
      </c>
      <c r="AR91">
        <v>8.9284127307971008</v>
      </c>
      <c r="AS91">
        <v>8.0778050898434053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858.10375464542551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158.36060721553633</v>
      </c>
      <c r="L92">
        <v>63.07</v>
      </c>
      <c r="M92">
        <v>0</v>
      </c>
      <c r="N92">
        <v>29.101033448879264</v>
      </c>
      <c r="O92">
        <v>48.872613588856261</v>
      </c>
      <c r="P92">
        <v>66.812002638059695</v>
      </c>
      <c r="Q92">
        <v>5.3443748970099669</v>
      </c>
      <c r="R92">
        <v>10.387359697504708</v>
      </c>
      <c r="S92">
        <v>6.4683398202676869</v>
      </c>
      <c r="T92">
        <v>0</v>
      </c>
      <c r="U92">
        <v>269.08786186013077</v>
      </c>
      <c r="V92">
        <v>5.09904753776435</v>
      </c>
      <c r="W92">
        <v>10.856481247892074</v>
      </c>
      <c r="X92">
        <v>36.349850257196451</v>
      </c>
      <c r="Y92">
        <v>0</v>
      </c>
      <c r="Z92">
        <v>4.81870639</v>
      </c>
      <c r="AA92">
        <v>10.329235102437883</v>
      </c>
      <c r="AB92">
        <v>9.6838366899886434</v>
      </c>
      <c r="AC92">
        <v>7.1218865668903444</v>
      </c>
      <c r="AD92">
        <v>8.9554994382832831</v>
      </c>
      <c r="AE92">
        <v>12.116807626125919</v>
      </c>
      <c r="AF92">
        <v>0</v>
      </c>
      <c r="AG92">
        <v>0</v>
      </c>
      <c r="AH92">
        <v>34.396782273292395</v>
      </c>
      <c r="AI92">
        <v>3.4314738523490469</v>
      </c>
      <c r="AJ92">
        <v>0</v>
      </c>
      <c r="AK92">
        <v>16.662173967375885</v>
      </c>
      <c r="AL92">
        <v>19.450725418674701</v>
      </c>
      <c r="AM92">
        <v>3.8813758866956714</v>
      </c>
      <c r="AN92">
        <v>0</v>
      </c>
      <c r="AO92">
        <v>0</v>
      </c>
      <c r="AP92">
        <v>0.43946140357381952</v>
      </c>
      <c r="AQ92">
        <v>0</v>
      </c>
      <c r="AR92">
        <v>8.9284127307971008</v>
      </c>
      <c r="AS92">
        <v>8.0778050898434053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858.10375464542551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158.36060721553633</v>
      </c>
      <c r="L93">
        <v>63.07</v>
      </c>
      <c r="M93">
        <v>0</v>
      </c>
      <c r="N93">
        <v>29.101033448879264</v>
      </c>
      <c r="O93">
        <v>48.872613588856261</v>
      </c>
      <c r="P93">
        <v>66.812002638059695</v>
      </c>
      <c r="Q93">
        <v>5.3443748970099669</v>
      </c>
      <c r="R93">
        <v>10.387359697504708</v>
      </c>
      <c r="S93">
        <v>6.4683398202676869</v>
      </c>
      <c r="T93">
        <v>0</v>
      </c>
      <c r="U93">
        <v>269.08786186013077</v>
      </c>
      <c r="V93">
        <v>5.09904753776435</v>
      </c>
      <c r="W93">
        <v>10.856481247892074</v>
      </c>
      <c r="X93">
        <v>36.349850257196451</v>
      </c>
      <c r="Y93">
        <v>0</v>
      </c>
      <c r="Z93">
        <v>4.81870639</v>
      </c>
      <c r="AA93">
        <v>10.329235102437883</v>
      </c>
      <c r="AB93">
        <v>9.6838366899886434</v>
      </c>
      <c r="AC93">
        <v>7.1218865668903444</v>
      </c>
      <c r="AD93">
        <v>8.9554994382832831</v>
      </c>
      <c r="AE93">
        <v>12.116807626125919</v>
      </c>
      <c r="AF93">
        <v>0</v>
      </c>
      <c r="AG93">
        <v>0</v>
      </c>
      <c r="AH93">
        <v>34.396782273292395</v>
      </c>
      <c r="AI93">
        <v>3.4314738523490469</v>
      </c>
      <c r="AJ93">
        <v>0</v>
      </c>
      <c r="AK93">
        <v>16.662173967375885</v>
      </c>
      <c r="AL93">
        <v>19.450725418674701</v>
      </c>
      <c r="AM93">
        <v>3.8813758866956714</v>
      </c>
      <c r="AN93">
        <v>0</v>
      </c>
      <c r="AO93">
        <v>0</v>
      </c>
      <c r="AP93">
        <v>0.43946140357381952</v>
      </c>
      <c r="AQ93">
        <v>0</v>
      </c>
      <c r="AR93">
        <v>8.9284127307971008</v>
      </c>
      <c r="AS93">
        <v>8.0778050898434053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858.10375464542551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158.36060721553633</v>
      </c>
      <c r="L94">
        <v>63.07</v>
      </c>
      <c r="M94">
        <v>0</v>
      </c>
      <c r="N94">
        <v>29.101033448879264</v>
      </c>
      <c r="O94">
        <v>48.872613588856261</v>
      </c>
      <c r="P94">
        <v>66.812002638059695</v>
      </c>
      <c r="Q94">
        <v>5.3443748970099669</v>
      </c>
      <c r="R94">
        <v>10.387359697504708</v>
      </c>
      <c r="S94">
        <v>6.4683398202676869</v>
      </c>
      <c r="T94">
        <v>0</v>
      </c>
      <c r="U94">
        <v>269.08786186013077</v>
      </c>
      <c r="V94">
        <v>5.09904753776435</v>
      </c>
      <c r="W94">
        <v>10.856481247892074</v>
      </c>
      <c r="X94">
        <v>36.349850257196451</v>
      </c>
      <c r="Y94">
        <v>0</v>
      </c>
      <c r="Z94">
        <v>1.5981476799999998</v>
      </c>
      <c r="AA94">
        <v>10.329235102437883</v>
      </c>
      <c r="AB94">
        <v>9.6838366899886434</v>
      </c>
      <c r="AC94">
        <v>7.1218865668903444</v>
      </c>
      <c r="AD94">
        <v>8.9554994382832831</v>
      </c>
      <c r="AE94">
        <v>12.116807626125919</v>
      </c>
      <c r="AF94">
        <v>0</v>
      </c>
      <c r="AG94">
        <v>0</v>
      </c>
      <c r="AH94">
        <v>32.4935863537412</v>
      </c>
      <c r="AI94">
        <v>3.4314738523490469</v>
      </c>
      <c r="AJ94">
        <v>0</v>
      </c>
      <c r="AK94">
        <v>16.662173967375885</v>
      </c>
      <c r="AL94">
        <v>19.450725418674701</v>
      </c>
      <c r="AM94">
        <v>3.8735347435624976</v>
      </c>
      <c r="AN94">
        <v>0</v>
      </c>
      <c r="AO94">
        <v>0</v>
      </c>
      <c r="AP94">
        <v>0.43946140357381952</v>
      </c>
      <c r="AQ94">
        <v>0</v>
      </c>
      <c r="AR94">
        <v>8.9284127307971008</v>
      </c>
      <c r="AS94">
        <v>7.8179964888697793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852.71235027176749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158.36060721553633</v>
      </c>
      <c r="L95">
        <v>63.07</v>
      </c>
      <c r="M95">
        <v>0</v>
      </c>
      <c r="N95">
        <v>29.101033448879264</v>
      </c>
      <c r="O95">
        <v>48.872613588856261</v>
      </c>
      <c r="P95">
        <v>66.812002638059695</v>
      </c>
      <c r="Q95">
        <v>5.3443748970099669</v>
      </c>
      <c r="R95">
        <v>10.387359697504708</v>
      </c>
      <c r="S95">
        <v>6.4683398202676869</v>
      </c>
      <c r="T95">
        <v>0</v>
      </c>
      <c r="U95">
        <v>269.08786186013077</v>
      </c>
      <c r="V95">
        <v>5.09904753776435</v>
      </c>
      <c r="W95">
        <v>10.856481247892074</v>
      </c>
      <c r="X95">
        <v>36.349850257196451</v>
      </c>
      <c r="Y95">
        <v>0</v>
      </c>
      <c r="Z95">
        <v>1.5981476799999998</v>
      </c>
      <c r="AA95">
        <v>10.329235102437883</v>
      </c>
      <c r="AB95">
        <v>9.6838366899886434</v>
      </c>
      <c r="AC95">
        <v>7.1218865668903444</v>
      </c>
      <c r="AD95">
        <v>8.9554994382832831</v>
      </c>
      <c r="AE95">
        <v>12.116807626125919</v>
      </c>
      <c r="AF95">
        <v>0</v>
      </c>
      <c r="AG95">
        <v>0</v>
      </c>
      <c r="AH95">
        <v>32.4935863537412</v>
      </c>
      <c r="AI95">
        <v>3.4314738523490469</v>
      </c>
      <c r="AJ95">
        <v>0</v>
      </c>
      <c r="AK95">
        <v>16.662173967375885</v>
      </c>
      <c r="AL95">
        <v>19.450725418674701</v>
      </c>
      <c r="AM95">
        <v>3.8735347435624976</v>
      </c>
      <c r="AN95">
        <v>0</v>
      </c>
      <c r="AO95">
        <v>0</v>
      </c>
      <c r="AP95">
        <v>0.43946140357381952</v>
      </c>
      <c r="AQ95">
        <v>0</v>
      </c>
      <c r="AR95">
        <v>8.9284127307971008</v>
      </c>
      <c r="AS95">
        <v>7.8179964888697793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852.71235027176749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158.36060721553633</v>
      </c>
      <c r="L96">
        <v>63.07</v>
      </c>
      <c r="M96">
        <v>0</v>
      </c>
      <c r="N96">
        <v>29.101033448879264</v>
      </c>
      <c r="O96">
        <v>48.872613588856261</v>
      </c>
      <c r="P96">
        <v>66.812002638059695</v>
      </c>
      <c r="Q96">
        <v>5.3443748970099669</v>
      </c>
      <c r="R96">
        <v>10.387359697504708</v>
      </c>
      <c r="S96">
        <v>6.4683398202676869</v>
      </c>
      <c r="T96">
        <v>0</v>
      </c>
      <c r="U96">
        <v>269.08786186013077</v>
      </c>
      <c r="V96">
        <v>5.09904753776435</v>
      </c>
      <c r="W96">
        <v>10.856481247892074</v>
      </c>
      <c r="X96">
        <v>36.349850257196451</v>
      </c>
      <c r="Y96">
        <v>0</v>
      </c>
      <c r="Z96">
        <v>1.5981476799999998</v>
      </c>
      <c r="AA96">
        <v>10.329235102437883</v>
      </c>
      <c r="AB96">
        <v>9.6838366899886434</v>
      </c>
      <c r="AC96">
        <v>7.1218865668903444</v>
      </c>
      <c r="AD96">
        <v>8.9554994382832831</v>
      </c>
      <c r="AE96">
        <v>12.116807626125919</v>
      </c>
      <c r="AF96">
        <v>0</v>
      </c>
      <c r="AG96">
        <v>0</v>
      </c>
      <c r="AH96">
        <v>32.4935863537412</v>
      </c>
      <c r="AI96">
        <v>3.4314738523490469</v>
      </c>
      <c r="AJ96">
        <v>0</v>
      </c>
      <c r="AK96">
        <v>16.662173967375885</v>
      </c>
      <c r="AL96">
        <v>19.450725418674701</v>
      </c>
      <c r="AM96">
        <v>3.8735347435624976</v>
      </c>
      <c r="AN96">
        <v>0</v>
      </c>
      <c r="AO96">
        <v>0</v>
      </c>
      <c r="AP96">
        <v>0.43946140357381952</v>
      </c>
      <c r="AQ96">
        <v>0</v>
      </c>
      <c r="AR96">
        <v>8.9284127307971008</v>
      </c>
      <c r="AS96">
        <v>7.8179964888697793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852.71235027176749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158.36060721553633</v>
      </c>
      <c r="L97">
        <v>63.07</v>
      </c>
      <c r="M97">
        <v>0</v>
      </c>
      <c r="N97">
        <v>29.101033448879264</v>
      </c>
      <c r="O97">
        <v>48.872613588856261</v>
      </c>
      <c r="P97">
        <v>66.812002638059695</v>
      </c>
      <c r="Q97">
        <v>5.3443748970099669</v>
      </c>
      <c r="R97">
        <v>10.387359697504708</v>
      </c>
      <c r="S97">
        <v>6.4683398202676869</v>
      </c>
      <c r="T97">
        <v>0</v>
      </c>
      <c r="U97">
        <v>269.08786186013077</v>
      </c>
      <c r="V97">
        <v>5.09904753776435</v>
      </c>
      <c r="W97">
        <v>10.856481247892074</v>
      </c>
      <c r="X97">
        <v>36.349850257196451</v>
      </c>
      <c r="Y97">
        <v>0</v>
      </c>
      <c r="Z97">
        <v>1.5981476799999998</v>
      </c>
      <c r="AA97">
        <v>10.329235102437883</v>
      </c>
      <c r="AB97">
        <v>9.6838366899886434</v>
      </c>
      <c r="AC97">
        <v>7.1218865668903444</v>
      </c>
      <c r="AD97">
        <v>8.9554994382832831</v>
      </c>
      <c r="AE97">
        <v>12.116807626125919</v>
      </c>
      <c r="AF97">
        <v>0</v>
      </c>
      <c r="AG97">
        <v>0</v>
      </c>
      <c r="AH97">
        <v>32.4935863537412</v>
      </c>
      <c r="AI97">
        <v>3.4314738523490469</v>
      </c>
      <c r="AJ97">
        <v>0</v>
      </c>
      <c r="AK97">
        <v>16.662173967375885</v>
      </c>
      <c r="AL97">
        <v>19.450725418674701</v>
      </c>
      <c r="AM97">
        <v>3.8735347435624976</v>
      </c>
      <c r="AN97">
        <v>0</v>
      </c>
      <c r="AO97">
        <v>0</v>
      </c>
      <c r="AP97">
        <v>0.12556043730074568</v>
      </c>
      <c r="AQ97">
        <v>0</v>
      </c>
      <c r="AR97">
        <v>8.9284127307971008</v>
      </c>
      <c r="AS97">
        <v>7.8179964888697793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852.39844930549441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158.36060721553633</v>
      </c>
      <c r="L98">
        <v>63.07</v>
      </c>
      <c r="M98">
        <v>0</v>
      </c>
      <c r="N98">
        <v>29.101033448879264</v>
      </c>
      <c r="O98">
        <v>48.872613588856261</v>
      </c>
      <c r="P98">
        <v>66.812002638059695</v>
      </c>
      <c r="Q98">
        <v>5.3443748970099669</v>
      </c>
      <c r="R98">
        <v>10.387359697504708</v>
      </c>
      <c r="S98">
        <v>6.4683398202676869</v>
      </c>
      <c r="T98">
        <v>0</v>
      </c>
      <c r="U98">
        <v>269.08786186013077</v>
      </c>
      <c r="V98">
        <v>5.09904753776435</v>
      </c>
      <c r="W98">
        <v>10.856481247892074</v>
      </c>
      <c r="X98">
        <v>36.349850257196451</v>
      </c>
      <c r="Y98">
        <v>0</v>
      </c>
      <c r="Z98">
        <v>1.5981476799999998</v>
      </c>
      <c r="AA98">
        <v>10.329235102437883</v>
      </c>
      <c r="AB98">
        <v>9.6838366899886434</v>
      </c>
      <c r="AC98">
        <v>7.1218865668903444</v>
      </c>
      <c r="AD98">
        <v>8.9554994382832831</v>
      </c>
      <c r="AE98">
        <v>12.116807626125919</v>
      </c>
      <c r="AF98">
        <v>0</v>
      </c>
      <c r="AG98">
        <v>0</v>
      </c>
      <c r="AH98">
        <v>32.4935863537412</v>
      </c>
      <c r="AI98">
        <v>3.4314738523490469</v>
      </c>
      <c r="AJ98">
        <v>0</v>
      </c>
      <c r="AK98">
        <v>16.662173967375885</v>
      </c>
      <c r="AL98">
        <v>19.450725418674701</v>
      </c>
      <c r="AM98">
        <v>3.8735347435624976</v>
      </c>
      <c r="AN98">
        <v>0</v>
      </c>
      <c r="AO98">
        <v>0</v>
      </c>
      <c r="AP98">
        <v>0.12556043730074568</v>
      </c>
      <c r="AQ98">
        <v>0</v>
      </c>
      <c r="AR98">
        <v>8.9284127307971008</v>
      </c>
      <c r="AS98">
        <v>7.8179964888697793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852.39844930549441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1.3481933522727278E-4</v>
      </c>
      <c r="H99">
        <f t="shared" si="2"/>
        <v>0</v>
      </c>
      <c r="I99">
        <f t="shared" si="2"/>
        <v>0</v>
      </c>
      <c r="J99">
        <f t="shared" si="2"/>
        <v>1.9493820712401059E-4</v>
      </c>
      <c r="K99">
        <f t="shared" si="2"/>
        <v>3.1965786876982261</v>
      </c>
      <c r="L99">
        <f t="shared" si="2"/>
        <v>1.0973175492096434</v>
      </c>
      <c r="M99">
        <f t="shared" si="2"/>
        <v>0</v>
      </c>
      <c r="N99">
        <f t="shared" si="2"/>
        <v>0.69841688401738833</v>
      </c>
      <c r="O99">
        <f t="shared" si="2"/>
        <v>1.1729586124695095</v>
      </c>
      <c r="P99">
        <f t="shared" si="2"/>
        <v>1.5707065346962743</v>
      </c>
      <c r="Q99">
        <f t="shared" si="2"/>
        <v>9.6513204120366347E-2</v>
      </c>
      <c r="R99">
        <f t="shared" si="2"/>
        <v>0.23650832428646204</v>
      </c>
      <c r="S99">
        <f t="shared" si="2"/>
        <v>0.14418213756232282</v>
      </c>
      <c r="T99">
        <f t="shared" si="2"/>
        <v>0</v>
      </c>
      <c r="U99">
        <f t="shared" si="2"/>
        <v>6.4581086846431415</v>
      </c>
      <c r="V99">
        <f t="shared" si="2"/>
        <v>0.119508282442208</v>
      </c>
      <c r="W99">
        <f t="shared" si="2"/>
        <v>0.24925225943332627</v>
      </c>
      <c r="X99">
        <f t="shared" si="2"/>
        <v>0.85546592794825049</v>
      </c>
      <c r="Y99">
        <f t="shared" si="2"/>
        <v>0</v>
      </c>
      <c r="Z99">
        <f t="shared" si="2"/>
        <v>5.6816738029999987E-2</v>
      </c>
      <c r="AA99">
        <f t="shared" si="2"/>
        <v>0.14520617687839915</v>
      </c>
      <c r="AB99">
        <f t="shared" si="2"/>
        <v>0.22658021541364928</v>
      </c>
      <c r="AC99">
        <f t="shared" si="2"/>
        <v>0.16093699032616116</v>
      </c>
      <c r="AD99">
        <f t="shared" si="2"/>
        <v>0.13489221206124616</v>
      </c>
      <c r="AE99">
        <f t="shared" si="2"/>
        <v>0.29080338302702197</v>
      </c>
      <c r="AF99">
        <f t="shared" si="2"/>
        <v>0</v>
      </c>
      <c r="AG99">
        <f t="shared" si="2"/>
        <v>0</v>
      </c>
      <c r="AH99">
        <f t="shared" si="2"/>
        <v>0.76101139802520545</v>
      </c>
      <c r="AI99">
        <f t="shared" si="2"/>
        <v>5.7180832595935038E-2</v>
      </c>
      <c r="AJ99">
        <f t="shared" si="2"/>
        <v>0</v>
      </c>
      <c r="AK99">
        <f t="shared" si="2"/>
        <v>0.3998921752170207</v>
      </c>
      <c r="AL99">
        <f t="shared" si="2"/>
        <v>0.46684730797009422</v>
      </c>
      <c r="AM99">
        <f t="shared" si="2"/>
        <v>2.9434420711721358E-2</v>
      </c>
      <c r="AN99">
        <f t="shared" si="2"/>
        <v>0</v>
      </c>
      <c r="AO99">
        <f t="shared" si="2"/>
        <v>0</v>
      </c>
      <c r="AP99">
        <f t="shared" si="2"/>
        <v>2.3495485052619211E-2</v>
      </c>
      <c r="AQ99">
        <f t="shared" si="2"/>
        <v>0</v>
      </c>
      <c r="AR99">
        <f t="shared" si="2"/>
        <v>0.21083229126974651</v>
      </c>
      <c r="AS99">
        <f t="shared" si="2"/>
        <v>0.18841134153579542</v>
      </c>
      <c r="AT99">
        <f t="shared" si="2"/>
        <v>0</v>
      </c>
      <c r="AU99">
        <f t="shared" si="2"/>
        <v>0</v>
      </c>
      <c r="AV99">
        <f t="shared" si="2"/>
        <v>9.4713365591397853E-5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19.048282527549681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0.65911675000000014</v>
      </c>
      <c r="H3">
        <v>0</v>
      </c>
      <c r="I3">
        <v>0</v>
      </c>
      <c r="J3">
        <v>0.9397021266490766</v>
      </c>
      <c r="K3">
        <v>9.0300346246292804</v>
      </c>
      <c r="L3">
        <v>317.94235600000002</v>
      </c>
      <c r="M3">
        <v>27.229790359530167</v>
      </c>
      <c r="N3">
        <v>35.151248306807766</v>
      </c>
      <c r="O3">
        <v>0</v>
      </c>
      <c r="P3">
        <v>41.341239171641789</v>
      </c>
      <c r="Q3">
        <v>3.232364620531623</v>
      </c>
      <c r="R3">
        <v>12.550116434341103</v>
      </c>
      <c r="S3">
        <v>7.8167327758620688</v>
      </c>
      <c r="T3">
        <v>0</v>
      </c>
      <c r="U3">
        <v>59.109530322763128</v>
      </c>
      <c r="V3">
        <v>6.1599754459392129</v>
      </c>
      <c r="W3">
        <v>13.117584041422889</v>
      </c>
      <c r="X3">
        <v>43.42114601276208</v>
      </c>
      <c r="Y3">
        <v>0</v>
      </c>
      <c r="Z3">
        <v>1.9304754545454546</v>
      </c>
      <c r="AA3">
        <v>12.475161102953585</v>
      </c>
      <c r="AB3">
        <v>11.697251051994549</v>
      </c>
      <c r="AC3">
        <v>8.6039612915400685</v>
      </c>
      <c r="AD3">
        <v>8.1140027426263579</v>
      </c>
      <c r="AE3">
        <v>14.633861557665425</v>
      </c>
      <c r="AF3">
        <v>0</v>
      </c>
      <c r="AG3">
        <v>11.634741256274099</v>
      </c>
      <c r="AH3">
        <v>39.247886335810961</v>
      </c>
      <c r="AI3">
        <v>0</v>
      </c>
      <c r="AJ3">
        <v>0</v>
      </c>
      <c r="AK3">
        <v>20.125920960283686</v>
      </c>
      <c r="AL3">
        <v>0</v>
      </c>
      <c r="AM3">
        <v>4.6789005024130583</v>
      </c>
      <c r="AN3">
        <v>1.0149532124481762</v>
      </c>
      <c r="AO3">
        <v>0</v>
      </c>
      <c r="AP3">
        <v>0.3412874398508699</v>
      </c>
      <c r="AQ3">
        <v>0</v>
      </c>
      <c r="AR3">
        <v>9.8043489000000008</v>
      </c>
      <c r="AS3">
        <v>9.4424558119887578</v>
      </c>
      <c r="AT3">
        <v>0</v>
      </c>
      <c r="AU3">
        <v>0</v>
      </c>
      <c r="AV3">
        <v>0.45861208602150538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731.90475669929663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9.0300346246292804</v>
      </c>
      <c r="L4">
        <v>317.94235600000002</v>
      </c>
      <c r="M4">
        <v>27.229790359530167</v>
      </c>
      <c r="N4">
        <v>35.151248306807766</v>
      </c>
      <c r="O4">
        <v>0</v>
      </c>
      <c r="P4">
        <v>41.341239171641789</v>
      </c>
      <c r="Q4">
        <v>3.232364620531623</v>
      </c>
      <c r="R4">
        <v>12.550116434341103</v>
      </c>
      <c r="S4">
        <v>7.8167327758620688</v>
      </c>
      <c r="T4">
        <v>0</v>
      </c>
      <c r="U4">
        <v>59.109530322763128</v>
      </c>
      <c r="V4">
        <v>6.1599754459392129</v>
      </c>
      <c r="W4">
        <v>13.117584041422889</v>
      </c>
      <c r="X4">
        <v>43.42114601276208</v>
      </c>
      <c r="Y4">
        <v>0</v>
      </c>
      <c r="Z4">
        <v>1.9304754545454546</v>
      </c>
      <c r="AA4">
        <v>12.475161102953585</v>
      </c>
      <c r="AB4">
        <v>11.697251051994549</v>
      </c>
      <c r="AC4">
        <v>8.6039612915400685</v>
      </c>
      <c r="AD4">
        <v>8.1140027426263579</v>
      </c>
      <c r="AE4">
        <v>14.633861557665425</v>
      </c>
      <c r="AF4">
        <v>0</v>
      </c>
      <c r="AG4">
        <v>11.634741256274099</v>
      </c>
      <c r="AH4">
        <v>39.247886335810961</v>
      </c>
      <c r="AI4">
        <v>0</v>
      </c>
      <c r="AJ4">
        <v>0</v>
      </c>
      <c r="AK4">
        <v>20.125920960283686</v>
      </c>
      <c r="AL4">
        <v>0</v>
      </c>
      <c r="AM4">
        <v>4.6789005024130583</v>
      </c>
      <c r="AN4">
        <v>1.0149532124481762</v>
      </c>
      <c r="AO4">
        <v>0</v>
      </c>
      <c r="AP4">
        <v>0.3412874398508699</v>
      </c>
      <c r="AQ4">
        <v>0</v>
      </c>
      <c r="AR4">
        <v>9.8043489000000008</v>
      </c>
      <c r="AS4">
        <v>9.4424558119887578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729.84732573662598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9.0300346246292804</v>
      </c>
      <c r="L5">
        <v>317.94258800000006</v>
      </c>
      <c r="M5">
        <v>27.229790359530167</v>
      </c>
      <c r="N5">
        <v>35.151248306807766</v>
      </c>
      <c r="O5">
        <v>0</v>
      </c>
      <c r="P5">
        <v>41.341239171641789</v>
      </c>
      <c r="Q5">
        <v>3.232364620531623</v>
      </c>
      <c r="R5">
        <v>12.550116434341103</v>
      </c>
      <c r="S5">
        <v>7.8167327758620688</v>
      </c>
      <c r="T5">
        <v>0</v>
      </c>
      <c r="U5">
        <v>59.109530322763128</v>
      </c>
      <c r="V5">
        <v>6.1599754459392129</v>
      </c>
      <c r="W5">
        <v>13.117584041422889</v>
      </c>
      <c r="X5">
        <v>43.42114601276208</v>
      </c>
      <c r="Y5">
        <v>0</v>
      </c>
      <c r="Z5">
        <v>1.9304754545454546</v>
      </c>
      <c r="AA5">
        <v>12.475161102953585</v>
      </c>
      <c r="AB5">
        <v>11.697251051994549</v>
      </c>
      <c r="AC5">
        <v>8.6039612915400685</v>
      </c>
      <c r="AD5">
        <v>8.1140027426263579</v>
      </c>
      <c r="AE5">
        <v>14.633861557665425</v>
      </c>
      <c r="AF5">
        <v>0</v>
      </c>
      <c r="AG5">
        <v>11.634741256274099</v>
      </c>
      <c r="AH5">
        <v>39.247886335810961</v>
      </c>
      <c r="AI5">
        <v>0</v>
      </c>
      <c r="AJ5">
        <v>0</v>
      </c>
      <c r="AK5">
        <v>20.125920960283686</v>
      </c>
      <c r="AL5">
        <v>0</v>
      </c>
      <c r="AM5">
        <v>4.6789005024130583</v>
      </c>
      <c r="AN5">
        <v>1.0149532124481762</v>
      </c>
      <c r="AO5">
        <v>0</v>
      </c>
      <c r="AP5">
        <v>0.3412874398508699</v>
      </c>
      <c r="AQ5">
        <v>0</v>
      </c>
      <c r="AR5">
        <v>10.131160652717391</v>
      </c>
      <c r="AS5">
        <v>9.4424558119887578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730.17436948934346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9.0300346246292804</v>
      </c>
      <c r="L6">
        <v>317.94258800000006</v>
      </c>
      <c r="M6">
        <v>27.229790359530167</v>
      </c>
      <c r="N6">
        <v>35.151248306807766</v>
      </c>
      <c r="O6">
        <v>0</v>
      </c>
      <c r="P6">
        <v>41.341239171641789</v>
      </c>
      <c r="Q6">
        <v>3.232364620531623</v>
      </c>
      <c r="R6">
        <v>12.550116434341103</v>
      </c>
      <c r="S6">
        <v>7.8167327758620688</v>
      </c>
      <c r="T6">
        <v>0</v>
      </c>
      <c r="U6">
        <v>59.109530322763128</v>
      </c>
      <c r="V6">
        <v>6.1599754459392129</v>
      </c>
      <c r="W6">
        <v>13.117584041422889</v>
      </c>
      <c r="X6">
        <v>43.42114601276208</v>
      </c>
      <c r="Y6">
        <v>0</v>
      </c>
      <c r="Z6">
        <v>1.9304754545454546</v>
      </c>
      <c r="AA6">
        <v>12.475161102953585</v>
      </c>
      <c r="AB6">
        <v>11.697251051994549</v>
      </c>
      <c r="AC6">
        <v>8.6039612915400685</v>
      </c>
      <c r="AD6">
        <v>8.1140027426263579</v>
      </c>
      <c r="AE6">
        <v>14.633861557665425</v>
      </c>
      <c r="AF6">
        <v>0</v>
      </c>
      <c r="AG6">
        <v>11.634741256274099</v>
      </c>
      <c r="AH6">
        <v>39.247886335810961</v>
      </c>
      <c r="AI6">
        <v>0</v>
      </c>
      <c r="AJ6">
        <v>0</v>
      </c>
      <c r="AK6">
        <v>20.125920960283686</v>
      </c>
      <c r="AL6">
        <v>0</v>
      </c>
      <c r="AM6">
        <v>4.6789005024130583</v>
      </c>
      <c r="AN6">
        <v>1.0149532124481762</v>
      </c>
      <c r="AO6">
        <v>0</v>
      </c>
      <c r="AP6">
        <v>0.3412874398508699</v>
      </c>
      <c r="AQ6">
        <v>0</v>
      </c>
      <c r="AR6">
        <v>10.131160652717391</v>
      </c>
      <c r="AS6">
        <v>9.4424558119887578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730.17436948934346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9.0300346246292804</v>
      </c>
      <c r="L7">
        <v>317.94258800000006</v>
      </c>
      <c r="M7">
        <v>27.229790359530167</v>
      </c>
      <c r="N7">
        <v>35.151248306807766</v>
      </c>
      <c r="O7">
        <v>0</v>
      </c>
      <c r="P7">
        <v>41.341239171641789</v>
      </c>
      <c r="Q7">
        <v>3.232364620531623</v>
      </c>
      <c r="R7">
        <v>12.550116434341103</v>
      </c>
      <c r="S7">
        <v>7.8167327758620688</v>
      </c>
      <c r="T7">
        <v>0</v>
      </c>
      <c r="U7">
        <v>59.109530322763128</v>
      </c>
      <c r="V7">
        <v>6.1599754459392129</v>
      </c>
      <c r="W7">
        <v>13.117584041422889</v>
      </c>
      <c r="X7">
        <v>43.42114601276208</v>
      </c>
      <c r="Y7">
        <v>0</v>
      </c>
      <c r="Z7">
        <v>1.9304754545454546</v>
      </c>
      <c r="AA7">
        <v>12.475161102953585</v>
      </c>
      <c r="AB7">
        <v>11.697251051994549</v>
      </c>
      <c r="AC7">
        <v>8.6039612915400685</v>
      </c>
      <c r="AD7">
        <v>5.4093353334430514</v>
      </c>
      <c r="AE7">
        <v>14.633861557665425</v>
      </c>
      <c r="AF7">
        <v>0</v>
      </c>
      <c r="AG7">
        <v>11.634741256274099</v>
      </c>
      <c r="AH7">
        <v>39.247886335810961</v>
      </c>
      <c r="AI7">
        <v>0</v>
      </c>
      <c r="AJ7">
        <v>0</v>
      </c>
      <c r="AK7">
        <v>20.125920960283686</v>
      </c>
      <c r="AL7">
        <v>0</v>
      </c>
      <c r="AM7">
        <v>3.1255812049463123</v>
      </c>
      <c r="AN7">
        <v>1.0149532124481762</v>
      </c>
      <c r="AO7">
        <v>0</v>
      </c>
      <c r="AP7">
        <v>0.3412874398508699</v>
      </c>
      <c r="AQ7">
        <v>0</v>
      </c>
      <c r="AR7">
        <v>10.131160652717391</v>
      </c>
      <c r="AS7">
        <v>9.4424558119887578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725.91638278269352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9.0300346246292804</v>
      </c>
      <c r="L8">
        <v>317.94258800000006</v>
      </c>
      <c r="M8">
        <v>27.229790359530167</v>
      </c>
      <c r="N8">
        <v>35.151248306807766</v>
      </c>
      <c r="O8">
        <v>0</v>
      </c>
      <c r="P8">
        <v>41.341239171641789</v>
      </c>
      <c r="Q8">
        <v>3.232364620531623</v>
      </c>
      <c r="R8">
        <v>12.550116434341103</v>
      </c>
      <c r="S8">
        <v>7.8167327758620688</v>
      </c>
      <c r="T8">
        <v>0</v>
      </c>
      <c r="U8">
        <v>59.109530322763128</v>
      </c>
      <c r="V8">
        <v>6.1599754459392129</v>
      </c>
      <c r="W8">
        <v>13.117584041422889</v>
      </c>
      <c r="X8">
        <v>43.42114601276208</v>
      </c>
      <c r="Y8">
        <v>0</v>
      </c>
      <c r="Z8">
        <v>1.9304754545454546</v>
      </c>
      <c r="AA8">
        <v>12.475161102953585</v>
      </c>
      <c r="AB8">
        <v>11.697251051994549</v>
      </c>
      <c r="AC8">
        <v>8.6039612915400685</v>
      </c>
      <c r="AD8">
        <v>5.4093353334430514</v>
      </c>
      <c r="AE8">
        <v>14.633861557665425</v>
      </c>
      <c r="AF8">
        <v>0</v>
      </c>
      <c r="AG8">
        <v>11.634741256274099</v>
      </c>
      <c r="AH8">
        <v>39.247886335810961</v>
      </c>
      <c r="AI8">
        <v>0</v>
      </c>
      <c r="AJ8">
        <v>0</v>
      </c>
      <c r="AK8">
        <v>20.125920960283686</v>
      </c>
      <c r="AL8">
        <v>0</v>
      </c>
      <c r="AM8">
        <v>3.1255812049463123</v>
      </c>
      <c r="AN8">
        <v>1.0149532124481762</v>
      </c>
      <c r="AO8">
        <v>0</v>
      </c>
      <c r="AP8">
        <v>0.3412874398508699</v>
      </c>
      <c r="AQ8">
        <v>0</v>
      </c>
      <c r="AR8">
        <v>10.131160652717391</v>
      </c>
      <c r="AS8">
        <v>9.4424558119887578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725.91638278269352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9.0300346246292804</v>
      </c>
      <c r="L9">
        <v>317.94258800000006</v>
      </c>
      <c r="M9">
        <v>27.229790359530167</v>
      </c>
      <c r="N9">
        <v>35.151248306807766</v>
      </c>
      <c r="O9">
        <v>0</v>
      </c>
      <c r="P9">
        <v>41.341239171641789</v>
      </c>
      <c r="Q9">
        <v>3.232364620531623</v>
      </c>
      <c r="R9">
        <v>12.550116434341103</v>
      </c>
      <c r="S9">
        <v>7.8167327758620688</v>
      </c>
      <c r="T9">
        <v>0</v>
      </c>
      <c r="U9">
        <v>59.109530322763128</v>
      </c>
      <c r="V9">
        <v>6.1599754459392129</v>
      </c>
      <c r="W9">
        <v>13.117584041422889</v>
      </c>
      <c r="X9">
        <v>43.42114601276208</v>
      </c>
      <c r="Y9">
        <v>0</v>
      </c>
      <c r="Z9">
        <v>1.9304754545454546</v>
      </c>
      <c r="AA9">
        <v>12.475161102953585</v>
      </c>
      <c r="AB9">
        <v>11.697251051994549</v>
      </c>
      <c r="AC9">
        <v>8.6039612915400685</v>
      </c>
      <c r="AD9">
        <v>5.4093353334430514</v>
      </c>
      <c r="AE9">
        <v>14.633861557665425</v>
      </c>
      <c r="AF9">
        <v>0</v>
      </c>
      <c r="AG9">
        <v>11.634741256274099</v>
      </c>
      <c r="AH9">
        <v>39.247886335810961</v>
      </c>
      <c r="AI9">
        <v>0</v>
      </c>
      <c r="AJ9">
        <v>0</v>
      </c>
      <c r="AK9">
        <v>20.125920960283686</v>
      </c>
      <c r="AL9">
        <v>0</v>
      </c>
      <c r="AM9">
        <v>3.1255812049463123</v>
      </c>
      <c r="AN9">
        <v>1.0149532124481762</v>
      </c>
      <c r="AO9">
        <v>0</v>
      </c>
      <c r="AP9">
        <v>2.9957460212096105</v>
      </c>
      <c r="AQ9">
        <v>0</v>
      </c>
      <c r="AR9">
        <v>10.131160652717391</v>
      </c>
      <c r="AS9">
        <v>9.4424558119887578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728.57084136405228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9.0300346246292804</v>
      </c>
      <c r="L10">
        <v>317.94258800000006</v>
      </c>
      <c r="M10">
        <v>27.229790359530167</v>
      </c>
      <c r="N10">
        <v>35.151248306807766</v>
      </c>
      <c r="O10">
        <v>0</v>
      </c>
      <c r="P10">
        <v>41.341239171641789</v>
      </c>
      <c r="Q10">
        <v>3.232364620531623</v>
      </c>
      <c r="R10">
        <v>12.550116434341103</v>
      </c>
      <c r="S10">
        <v>7.8167327758620688</v>
      </c>
      <c r="T10">
        <v>0</v>
      </c>
      <c r="U10">
        <v>59.109530322763128</v>
      </c>
      <c r="V10">
        <v>6.1599754459392129</v>
      </c>
      <c r="W10">
        <v>13.117584041422889</v>
      </c>
      <c r="X10">
        <v>43.42114601276208</v>
      </c>
      <c r="Y10">
        <v>0</v>
      </c>
      <c r="Z10">
        <v>1.9304754545454546</v>
      </c>
      <c r="AA10">
        <v>12.475161102953585</v>
      </c>
      <c r="AB10">
        <v>11.697251051994549</v>
      </c>
      <c r="AC10">
        <v>8.6039612915400685</v>
      </c>
      <c r="AD10">
        <v>5.4093353334430514</v>
      </c>
      <c r="AE10">
        <v>14.633861557665425</v>
      </c>
      <c r="AF10">
        <v>0</v>
      </c>
      <c r="AG10">
        <v>11.634741256274099</v>
      </c>
      <c r="AH10">
        <v>39.247886335810961</v>
      </c>
      <c r="AI10">
        <v>0</v>
      </c>
      <c r="AJ10">
        <v>0</v>
      </c>
      <c r="AK10">
        <v>20.125920960283686</v>
      </c>
      <c r="AL10">
        <v>0</v>
      </c>
      <c r="AM10">
        <v>1.5627907314344598</v>
      </c>
      <c r="AN10">
        <v>1.0149532124481762</v>
      </c>
      <c r="AO10">
        <v>0</v>
      </c>
      <c r="AP10">
        <v>2.9957460212096105</v>
      </c>
      <c r="AQ10">
        <v>0</v>
      </c>
      <c r="AR10">
        <v>10.131160652717391</v>
      </c>
      <c r="AS10">
        <v>9.4424558119887578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727.0080508905404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9.0300346246292804</v>
      </c>
      <c r="L11">
        <v>317.94258800000006</v>
      </c>
      <c r="M11">
        <v>27.229790359530167</v>
      </c>
      <c r="N11">
        <v>35.151248306807766</v>
      </c>
      <c r="O11">
        <v>0</v>
      </c>
      <c r="P11">
        <v>41.341239171641789</v>
      </c>
      <c r="Q11">
        <v>3.232364620531623</v>
      </c>
      <c r="R11">
        <v>12.550116434341103</v>
      </c>
      <c r="S11">
        <v>7.8167327758620688</v>
      </c>
      <c r="T11">
        <v>0</v>
      </c>
      <c r="U11">
        <v>59.109530322763128</v>
      </c>
      <c r="V11">
        <v>6.1599754459392129</v>
      </c>
      <c r="W11">
        <v>13.117584041422889</v>
      </c>
      <c r="X11">
        <v>43.42114601276208</v>
      </c>
      <c r="Y11">
        <v>0</v>
      </c>
      <c r="Z11">
        <v>1.9304754545454546</v>
      </c>
      <c r="AA11">
        <v>12.475161102953585</v>
      </c>
      <c r="AB11">
        <v>11.697251051994549</v>
      </c>
      <c r="AC11">
        <v>8.6039612915400685</v>
      </c>
      <c r="AD11">
        <v>5.4093353334430514</v>
      </c>
      <c r="AE11">
        <v>14.633861557665425</v>
      </c>
      <c r="AF11">
        <v>0</v>
      </c>
      <c r="AG11">
        <v>11.634741256274099</v>
      </c>
      <c r="AH11">
        <v>39.247886335810961</v>
      </c>
      <c r="AI11">
        <v>0</v>
      </c>
      <c r="AJ11">
        <v>0</v>
      </c>
      <c r="AK11">
        <v>20.125920960283686</v>
      </c>
      <c r="AL11">
        <v>0</v>
      </c>
      <c r="AM11">
        <v>1.5627907314344598</v>
      </c>
      <c r="AN11">
        <v>1.0149532124481762</v>
      </c>
      <c r="AO11">
        <v>0</v>
      </c>
      <c r="AP11">
        <v>0.3412874398508699</v>
      </c>
      <c r="AQ11">
        <v>0</v>
      </c>
      <c r="AR11">
        <v>10.131160652717391</v>
      </c>
      <c r="AS11">
        <v>9.4424558119887578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724.35359230918164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9.0300346246292804</v>
      </c>
      <c r="L12">
        <v>317.94258800000006</v>
      </c>
      <c r="M12">
        <v>27.229790359530167</v>
      </c>
      <c r="N12">
        <v>35.151248306807766</v>
      </c>
      <c r="O12">
        <v>0</v>
      </c>
      <c r="P12">
        <v>41.341239171641789</v>
      </c>
      <c r="Q12">
        <v>3.232364620531623</v>
      </c>
      <c r="R12">
        <v>12.550116434341103</v>
      </c>
      <c r="S12">
        <v>7.8167327758620688</v>
      </c>
      <c r="T12">
        <v>0</v>
      </c>
      <c r="U12">
        <v>59.109530322763128</v>
      </c>
      <c r="V12">
        <v>6.1599754459392129</v>
      </c>
      <c r="W12">
        <v>13.117584041422889</v>
      </c>
      <c r="X12">
        <v>43.42114601276208</v>
      </c>
      <c r="Y12">
        <v>0</v>
      </c>
      <c r="Z12">
        <v>1.9304754545454546</v>
      </c>
      <c r="AA12">
        <v>12.475161102953585</v>
      </c>
      <c r="AB12">
        <v>11.697251051994549</v>
      </c>
      <c r="AC12">
        <v>8.6039612915400685</v>
      </c>
      <c r="AD12">
        <v>5.4093353334430514</v>
      </c>
      <c r="AE12">
        <v>14.633861557665425</v>
      </c>
      <c r="AF12">
        <v>0</v>
      </c>
      <c r="AG12">
        <v>11.634741256274099</v>
      </c>
      <c r="AH12">
        <v>39.247886335810961</v>
      </c>
      <c r="AI12">
        <v>0</v>
      </c>
      <c r="AJ12">
        <v>0</v>
      </c>
      <c r="AK12">
        <v>20.125920960283686</v>
      </c>
      <c r="AL12">
        <v>0</v>
      </c>
      <c r="AM12">
        <v>1.1839323410354867</v>
      </c>
      <c r="AN12">
        <v>1.0149532124481762</v>
      </c>
      <c r="AO12">
        <v>0</v>
      </c>
      <c r="AP12">
        <v>0.3412874398508699</v>
      </c>
      <c r="AQ12">
        <v>0</v>
      </c>
      <c r="AR12">
        <v>10.131160652717391</v>
      </c>
      <c r="AS12">
        <v>9.4424558119887578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723.9747339187827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9.0300346246292804</v>
      </c>
      <c r="L13">
        <v>317.94258800000006</v>
      </c>
      <c r="M13">
        <v>27.229790359530167</v>
      </c>
      <c r="N13">
        <v>35.151248306807766</v>
      </c>
      <c r="O13">
        <v>0</v>
      </c>
      <c r="P13">
        <v>41.341239171641789</v>
      </c>
      <c r="Q13">
        <v>3.232364620531623</v>
      </c>
      <c r="R13">
        <v>12.550116434341103</v>
      </c>
      <c r="S13">
        <v>7.8167327758620688</v>
      </c>
      <c r="T13">
        <v>0</v>
      </c>
      <c r="U13">
        <v>59.109530322763128</v>
      </c>
      <c r="V13">
        <v>6.1599754459392129</v>
      </c>
      <c r="W13">
        <v>13.117584041422889</v>
      </c>
      <c r="X13">
        <v>43.42114601276208</v>
      </c>
      <c r="Y13">
        <v>0</v>
      </c>
      <c r="Z13">
        <v>1.9304754545454546</v>
      </c>
      <c r="AA13">
        <v>12.475161102953585</v>
      </c>
      <c r="AB13">
        <v>11.697251051994549</v>
      </c>
      <c r="AC13">
        <v>8.6039612915400685</v>
      </c>
      <c r="AD13">
        <v>5.4093353334430514</v>
      </c>
      <c r="AE13">
        <v>14.633861557665425</v>
      </c>
      <c r="AF13">
        <v>0</v>
      </c>
      <c r="AG13">
        <v>11.634741256274099</v>
      </c>
      <c r="AH13">
        <v>39.247886335810961</v>
      </c>
      <c r="AI13">
        <v>0</v>
      </c>
      <c r="AJ13">
        <v>0</v>
      </c>
      <c r="AK13">
        <v>20.125920960283686</v>
      </c>
      <c r="AL13">
        <v>0</v>
      </c>
      <c r="AM13">
        <v>1.1839323410354867</v>
      </c>
      <c r="AN13">
        <v>1.0149532124481762</v>
      </c>
      <c r="AO13">
        <v>0</v>
      </c>
      <c r="AP13">
        <v>0.3412874398508699</v>
      </c>
      <c r="AQ13">
        <v>0</v>
      </c>
      <c r="AR13">
        <v>10.131160652717391</v>
      </c>
      <c r="AS13">
        <v>9.4424558119887578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723.9747339187827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9.0400274380473711</v>
      </c>
      <c r="L14">
        <v>317.94258800000006</v>
      </c>
      <c r="M14">
        <v>27.229790359530167</v>
      </c>
      <c r="N14">
        <v>35.151248306807766</v>
      </c>
      <c r="O14">
        <v>0</v>
      </c>
      <c r="P14">
        <v>41.341239171641789</v>
      </c>
      <c r="Q14">
        <v>3.232364620531623</v>
      </c>
      <c r="R14">
        <v>12.550116434341103</v>
      </c>
      <c r="S14">
        <v>7.8167327758620688</v>
      </c>
      <c r="T14">
        <v>0</v>
      </c>
      <c r="U14">
        <v>59.109530322763128</v>
      </c>
      <c r="V14">
        <v>6.1599754459392129</v>
      </c>
      <c r="W14">
        <v>13.117584041422889</v>
      </c>
      <c r="X14">
        <v>43.42114601276208</v>
      </c>
      <c r="Y14">
        <v>0</v>
      </c>
      <c r="Z14">
        <v>1.9304754545454546</v>
      </c>
      <c r="AA14">
        <v>12.475161102953585</v>
      </c>
      <c r="AB14">
        <v>11.697251051994549</v>
      </c>
      <c r="AC14">
        <v>8.6039612915400685</v>
      </c>
      <c r="AD14">
        <v>5.4093353334430514</v>
      </c>
      <c r="AE14">
        <v>14.633861557665425</v>
      </c>
      <c r="AF14">
        <v>0</v>
      </c>
      <c r="AG14">
        <v>11.634741256274099</v>
      </c>
      <c r="AH14">
        <v>39.247886335810961</v>
      </c>
      <c r="AI14">
        <v>0</v>
      </c>
      <c r="AJ14">
        <v>0</v>
      </c>
      <c r="AK14">
        <v>20.125920960283686</v>
      </c>
      <c r="AL14">
        <v>0</v>
      </c>
      <c r="AM14">
        <v>0</v>
      </c>
      <c r="AN14">
        <v>1.0149532124481762</v>
      </c>
      <c r="AO14">
        <v>0</v>
      </c>
      <c r="AP14">
        <v>0.3412874398508699</v>
      </c>
      <c r="AQ14">
        <v>0</v>
      </c>
      <c r="AR14">
        <v>10.131160652717391</v>
      </c>
      <c r="AS14">
        <v>9.4424558119887578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722.80079439116537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9.0400274380473711</v>
      </c>
      <c r="L15">
        <v>289.46273352064867</v>
      </c>
      <c r="M15">
        <v>27.229790359530167</v>
      </c>
      <c r="N15">
        <v>35.151248306807766</v>
      </c>
      <c r="O15">
        <v>0</v>
      </c>
      <c r="P15">
        <v>36.411463485992307</v>
      </c>
      <c r="Q15">
        <v>3.232364620531623</v>
      </c>
      <c r="R15">
        <v>12.550116434341103</v>
      </c>
      <c r="S15">
        <v>7.8167327758620688</v>
      </c>
      <c r="T15">
        <v>0</v>
      </c>
      <c r="U15">
        <v>59.109530322763128</v>
      </c>
      <c r="V15">
        <v>6.1599754459392129</v>
      </c>
      <c r="W15">
        <v>13.117584041422889</v>
      </c>
      <c r="X15">
        <v>43.42114601276208</v>
      </c>
      <c r="Y15">
        <v>0</v>
      </c>
      <c r="Z15">
        <v>1.9304754545454546</v>
      </c>
      <c r="AA15">
        <v>12.475161102953585</v>
      </c>
      <c r="AB15">
        <v>11.697251051994549</v>
      </c>
      <c r="AC15">
        <v>8.6039612915400685</v>
      </c>
      <c r="AD15">
        <v>5.4093353334430514</v>
      </c>
      <c r="AE15">
        <v>14.633861557665425</v>
      </c>
      <c r="AF15">
        <v>0</v>
      </c>
      <c r="AG15">
        <v>11.634741256274099</v>
      </c>
      <c r="AH15">
        <v>39.247886335810961</v>
      </c>
      <c r="AI15">
        <v>0</v>
      </c>
      <c r="AJ15">
        <v>0</v>
      </c>
      <c r="AK15">
        <v>20.125920960283686</v>
      </c>
      <c r="AL15">
        <v>0</v>
      </c>
      <c r="AM15">
        <v>0</v>
      </c>
      <c r="AN15">
        <v>1.0149532124481762</v>
      </c>
      <c r="AO15">
        <v>0</v>
      </c>
      <c r="AP15">
        <v>0.72049580861640417</v>
      </c>
      <c r="AQ15">
        <v>0</v>
      </c>
      <c r="AR15">
        <v>10.131160652717391</v>
      </c>
      <c r="AS15">
        <v>9.4424558119887578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689.77037259493011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9.0400274380473711</v>
      </c>
      <c r="L16">
        <v>260.5236751430088</v>
      </c>
      <c r="M16">
        <v>27.229790359530167</v>
      </c>
      <c r="N16">
        <v>35.151248306807766</v>
      </c>
      <c r="O16">
        <v>0</v>
      </c>
      <c r="P16">
        <v>36.411463485992307</v>
      </c>
      <c r="Q16">
        <v>3.232364620531623</v>
      </c>
      <c r="R16">
        <v>12.550116434341103</v>
      </c>
      <c r="S16">
        <v>7.8167327758620688</v>
      </c>
      <c r="T16">
        <v>0</v>
      </c>
      <c r="U16">
        <v>59.109530322763128</v>
      </c>
      <c r="V16">
        <v>6.1599754459392129</v>
      </c>
      <c r="W16">
        <v>13.117584041422889</v>
      </c>
      <c r="X16">
        <v>43.42114601276208</v>
      </c>
      <c r="Y16">
        <v>0</v>
      </c>
      <c r="Z16">
        <v>1.9304754545454546</v>
      </c>
      <c r="AA16">
        <v>12.475161102953585</v>
      </c>
      <c r="AB16">
        <v>11.697251051994549</v>
      </c>
      <c r="AC16">
        <v>8.6039612915400685</v>
      </c>
      <c r="AD16">
        <v>5.4093353334430514</v>
      </c>
      <c r="AE16">
        <v>14.633861557665425</v>
      </c>
      <c r="AF16">
        <v>0</v>
      </c>
      <c r="AG16">
        <v>11.634741256274099</v>
      </c>
      <c r="AH16">
        <v>39.247886335810961</v>
      </c>
      <c r="AI16">
        <v>0</v>
      </c>
      <c r="AJ16">
        <v>0</v>
      </c>
      <c r="AK16">
        <v>20.125920960283686</v>
      </c>
      <c r="AL16">
        <v>0</v>
      </c>
      <c r="AM16">
        <v>0</v>
      </c>
      <c r="AN16">
        <v>1.0149532124481762</v>
      </c>
      <c r="AO16">
        <v>0</v>
      </c>
      <c r="AP16">
        <v>0.72049580861640417</v>
      </c>
      <c r="AQ16">
        <v>0</v>
      </c>
      <c r="AR16">
        <v>10.131160652717391</v>
      </c>
      <c r="AS16">
        <v>9.4424558119887578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660.83131421729024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9.0400274380473711</v>
      </c>
      <c r="L17">
        <v>164.04359299507439</v>
      </c>
      <c r="M17">
        <v>27.229790359530167</v>
      </c>
      <c r="N17">
        <v>35.151248306807766</v>
      </c>
      <c r="O17">
        <v>0</v>
      </c>
      <c r="P17">
        <v>36.411463485992307</v>
      </c>
      <c r="Q17">
        <v>3.232364620531623</v>
      </c>
      <c r="R17">
        <v>12.550116434341103</v>
      </c>
      <c r="S17">
        <v>7.8167327758620688</v>
      </c>
      <c r="T17">
        <v>0</v>
      </c>
      <c r="U17">
        <v>59.109530322763128</v>
      </c>
      <c r="V17">
        <v>6.1599754459392129</v>
      </c>
      <c r="W17">
        <v>13.117584041422889</v>
      </c>
      <c r="X17">
        <v>43.42114601276208</v>
      </c>
      <c r="Y17">
        <v>0</v>
      </c>
      <c r="Z17">
        <v>3.8609509090909091</v>
      </c>
      <c r="AA17">
        <v>12.475161102953585</v>
      </c>
      <c r="AB17">
        <v>11.697251051994549</v>
      </c>
      <c r="AC17">
        <v>8.6039612915400685</v>
      </c>
      <c r="AD17">
        <v>5.4093353334430514</v>
      </c>
      <c r="AE17">
        <v>14.633861557665425</v>
      </c>
      <c r="AF17">
        <v>0</v>
      </c>
      <c r="AG17">
        <v>11.634741256274099</v>
      </c>
      <c r="AH17">
        <v>39.247886335810961</v>
      </c>
      <c r="AI17">
        <v>1.0552917846798977</v>
      </c>
      <c r="AJ17">
        <v>0</v>
      </c>
      <c r="AK17">
        <v>20.125920960283686</v>
      </c>
      <c r="AL17">
        <v>0</v>
      </c>
      <c r="AM17">
        <v>0</v>
      </c>
      <c r="AN17">
        <v>1.0149532124481762</v>
      </c>
      <c r="AO17">
        <v>0</v>
      </c>
      <c r="AP17">
        <v>0.72049580861640417</v>
      </c>
      <c r="AQ17">
        <v>0</v>
      </c>
      <c r="AR17">
        <v>10.131160652717391</v>
      </c>
      <c r="AS17">
        <v>9.4424558119887578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567.33699930858097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9.040058212975671</v>
      </c>
      <c r="L18">
        <v>139.90684518101915</v>
      </c>
      <c r="M18">
        <v>27.229790359530167</v>
      </c>
      <c r="N18">
        <v>35.151248306807766</v>
      </c>
      <c r="O18">
        <v>0</v>
      </c>
      <c r="P18">
        <v>36.411463485992307</v>
      </c>
      <c r="Q18">
        <v>3.232364620531623</v>
      </c>
      <c r="R18">
        <v>12.550116434341103</v>
      </c>
      <c r="S18">
        <v>7.8167327758620688</v>
      </c>
      <c r="T18">
        <v>0</v>
      </c>
      <c r="U18">
        <v>59.109530322763128</v>
      </c>
      <c r="V18">
        <v>6.1599754459392129</v>
      </c>
      <c r="W18">
        <v>13.117584041422889</v>
      </c>
      <c r="X18">
        <v>43.42114601276208</v>
      </c>
      <c r="Y18">
        <v>0</v>
      </c>
      <c r="Z18">
        <v>3.8609509090909091</v>
      </c>
      <c r="AA18">
        <v>12.475161102953585</v>
      </c>
      <c r="AB18">
        <v>11.697251051994549</v>
      </c>
      <c r="AC18">
        <v>8.6039612915400685</v>
      </c>
      <c r="AD18">
        <v>5.4093353334430514</v>
      </c>
      <c r="AE18">
        <v>14.633861557665425</v>
      </c>
      <c r="AF18">
        <v>0</v>
      </c>
      <c r="AG18">
        <v>11.634741256274099</v>
      </c>
      <c r="AH18">
        <v>39.247886335810961</v>
      </c>
      <c r="AI18">
        <v>4.145789318674721</v>
      </c>
      <c r="AJ18">
        <v>0</v>
      </c>
      <c r="AK18">
        <v>20.125920960283686</v>
      </c>
      <c r="AL18">
        <v>0</v>
      </c>
      <c r="AM18">
        <v>0</v>
      </c>
      <c r="AN18">
        <v>1.0149532124481762</v>
      </c>
      <c r="AO18">
        <v>0</v>
      </c>
      <c r="AP18">
        <v>0.72049580861640417</v>
      </c>
      <c r="AQ18">
        <v>0</v>
      </c>
      <c r="AR18">
        <v>10.131160652717391</v>
      </c>
      <c r="AS18">
        <v>9.4424558119887578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546.29077980344891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9.0400306042504717</v>
      </c>
      <c r="L19">
        <v>128.94666463793999</v>
      </c>
      <c r="M19">
        <v>27.229790359530167</v>
      </c>
      <c r="N19">
        <v>35.151248306807766</v>
      </c>
      <c r="O19">
        <v>0</v>
      </c>
      <c r="P19">
        <v>36.406954596970408</v>
      </c>
      <c r="Q19">
        <v>3.232364620531623</v>
      </c>
      <c r="R19">
        <v>12.550116434341103</v>
      </c>
      <c r="S19">
        <v>7.8167327758620688</v>
      </c>
      <c r="T19">
        <v>0</v>
      </c>
      <c r="U19">
        <v>59.109530322763128</v>
      </c>
      <c r="V19">
        <v>6.1599754459392129</v>
      </c>
      <c r="W19">
        <v>13.117584041422889</v>
      </c>
      <c r="X19">
        <v>43.42114601276208</v>
      </c>
      <c r="Y19">
        <v>0</v>
      </c>
      <c r="Z19">
        <v>3.8609509090909091</v>
      </c>
      <c r="AA19">
        <v>12.475161102953585</v>
      </c>
      <c r="AB19">
        <v>11.697251051994549</v>
      </c>
      <c r="AC19">
        <v>8.6039612915400685</v>
      </c>
      <c r="AD19">
        <v>5.4093353334430514</v>
      </c>
      <c r="AE19">
        <v>14.633861557665425</v>
      </c>
      <c r="AF19">
        <v>0</v>
      </c>
      <c r="AG19">
        <v>11.634741256274099</v>
      </c>
      <c r="AH19">
        <v>39.247886335810961</v>
      </c>
      <c r="AI19">
        <v>4.145789318674721</v>
      </c>
      <c r="AJ19">
        <v>0</v>
      </c>
      <c r="AK19">
        <v>20.125920960283686</v>
      </c>
      <c r="AL19">
        <v>0</v>
      </c>
      <c r="AM19">
        <v>0</v>
      </c>
      <c r="AN19">
        <v>1.0149532124481762</v>
      </c>
      <c r="AO19">
        <v>0</v>
      </c>
      <c r="AP19">
        <v>0.72049580861640417</v>
      </c>
      <c r="AQ19">
        <v>0</v>
      </c>
      <c r="AR19">
        <v>10.131160652717391</v>
      </c>
      <c r="AS19">
        <v>9.4424558119887578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535.32606276262266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8.7500296224769496</v>
      </c>
      <c r="L20">
        <v>125.43558275979007</v>
      </c>
      <c r="M20">
        <v>27.229790359530167</v>
      </c>
      <c r="N20">
        <v>35.151248306807766</v>
      </c>
      <c r="O20">
        <v>0</v>
      </c>
      <c r="P20">
        <v>36.406954596970408</v>
      </c>
      <c r="Q20">
        <v>3.232364620531623</v>
      </c>
      <c r="R20">
        <v>12.550116434341103</v>
      </c>
      <c r="S20">
        <v>7.8167327758620688</v>
      </c>
      <c r="T20">
        <v>0</v>
      </c>
      <c r="U20">
        <v>59.109530322763128</v>
      </c>
      <c r="V20">
        <v>6.1599754459392129</v>
      </c>
      <c r="W20">
        <v>13.117584041422889</v>
      </c>
      <c r="X20">
        <v>43.42114601276208</v>
      </c>
      <c r="Y20">
        <v>0</v>
      </c>
      <c r="Z20">
        <v>3.8609509090909091</v>
      </c>
      <c r="AA20">
        <v>11.200334087341771</v>
      </c>
      <c r="AB20">
        <v>11.697251051994549</v>
      </c>
      <c r="AC20">
        <v>8.6039612915400685</v>
      </c>
      <c r="AD20">
        <v>5.4093353334430514</v>
      </c>
      <c r="AE20">
        <v>14.633861557665425</v>
      </c>
      <c r="AF20">
        <v>0</v>
      </c>
      <c r="AG20">
        <v>11.634741256274099</v>
      </c>
      <c r="AH20">
        <v>39.247886335810961</v>
      </c>
      <c r="AI20">
        <v>4.145789318674721</v>
      </c>
      <c r="AJ20">
        <v>0</v>
      </c>
      <c r="AK20">
        <v>20.125920960283686</v>
      </c>
      <c r="AL20">
        <v>0</v>
      </c>
      <c r="AM20">
        <v>0</v>
      </c>
      <c r="AN20">
        <v>1.0149532124481762</v>
      </c>
      <c r="AO20">
        <v>0</v>
      </c>
      <c r="AP20">
        <v>0.72049580861640417</v>
      </c>
      <c r="AQ20">
        <v>0</v>
      </c>
      <c r="AR20">
        <v>10.131160652717391</v>
      </c>
      <c r="AS20">
        <v>9.4424558119887578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530.25015288708744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5.1099977405718811</v>
      </c>
      <c r="L21">
        <v>125.43558275979007</v>
      </c>
      <c r="M21">
        <v>27.229790359530167</v>
      </c>
      <c r="N21">
        <v>35.151248306807766</v>
      </c>
      <c r="O21">
        <v>0</v>
      </c>
      <c r="P21">
        <v>36.406954596970408</v>
      </c>
      <c r="Q21">
        <v>3.232364620531623</v>
      </c>
      <c r="R21">
        <v>12.550116434341103</v>
      </c>
      <c r="S21">
        <v>7.8167327758620688</v>
      </c>
      <c r="T21">
        <v>0</v>
      </c>
      <c r="U21">
        <v>59.109530322763128</v>
      </c>
      <c r="V21">
        <v>6.1599754459392129</v>
      </c>
      <c r="W21">
        <v>13.117584041422889</v>
      </c>
      <c r="X21">
        <v>43.42114601276208</v>
      </c>
      <c r="Y21">
        <v>0</v>
      </c>
      <c r="Z21">
        <v>3.8609509090909091</v>
      </c>
      <c r="AA21">
        <v>8.3167741708860756</v>
      </c>
      <c r="AB21">
        <v>11.697251051994549</v>
      </c>
      <c r="AC21">
        <v>8.6039612915400685</v>
      </c>
      <c r="AD21">
        <v>5.4093353334430514</v>
      </c>
      <c r="AE21">
        <v>14.633861557665425</v>
      </c>
      <c r="AF21">
        <v>0</v>
      </c>
      <c r="AG21">
        <v>11.634741256274099</v>
      </c>
      <c r="AH21">
        <v>39.247886335810961</v>
      </c>
      <c r="AI21">
        <v>0.75377999248892491</v>
      </c>
      <c r="AJ21">
        <v>0</v>
      </c>
      <c r="AK21">
        <v>20.125920960283686</v>
      </c>
      <c r="AL21">
        <v>0</v>
      </c>
      <c r="AM21">
        <v>0</v>
      </c>
      <c r="AN21">
        <v>1.0149532124481762</v>
      </c>
      <c r="AO21">
        <v>0</v>
      </c>
      <c r="AP21">
        <v>0.72049580861640417</v>
      </c>
      <c r="AQ21">
        <v>0</v>
      </c>
      <c r="AR21">
        <v>10.131160652717391</v>
      </c>
      <c r="AS21">
        <v>9.4424558119887578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520.33455176254085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5.1099977405718811</v>
      </c>
      <c r="L22">
        <v>125.43558275979007</v>
      </c>
      <c r="M22">
        <v>27.229790359530167</v>
      </c>
      <c r="N22">
        <v>35.151248306807766</v>
      </c>
      <c r="O22">
        <v>0</v>
      </c>
      <c r="P22">
        <v>36.406954596970408</v>
      </c>
      <c r="Q22">
        <v>3.232364620531623</v>
      </c>
      <c r="R22">
        <v>12.550116434341103</v>
      </c>
      <c r="S22">
        <v>7.8167327758620688</v>
      </c>
      <c r="T22">
        <v>0</v>
      </c>
      <c r="U22">
        <v>59.109530322763128</v>
      </c>
      <c r="V22">
        <v>6.1599754459392129</v>
      </c>
      <c r="W22">
        <v>13.117584041422889</v>
      </c>
      <c r="X22">
        <v>43.42114601276208</v>
      </c>
      <c r="Y22">
        <v>0</v>
      </c>
      <c r="Z22">
        <v>3.8609509090909091</v>
      </c>
      <c r="AA22">
        <v>8.3167741708860756</v>
      </c>
      <c r="AB22">
        <v>11.697251051994549</v>
      </c>
      <c r="AC22">
        <v>8.6039612915400685</v>
      </c>
      <c r="AD22">
        <v>5.4093353334430514</v>
      </c>
      <c r="AE22">
        <v>14.633861557665425</v>
      </c>
      <c r="AF22">
        <v>0</v>
      </c>
      <c r="AG22">
        <v>11.634741256274099</v>
      </c>
      <c r="AH22">
        <v>39.247886335810961</v>
      </c>
      <c r="AI22">
        <v>0.75377999248892491</v>
      </c>
      <c r="AJ22">
        <v>0</v>
      </c>
      <c r="AK22">
        <v>20.125920960283686</v>
      </c>
      <c r="AL22">
        <v>0</v>
      </c>
      <c r="AM22">
        <v>0</v>
      </c>
      <c r="AN22">
        <v>1.0149532124481762</v>
      </c>
      <c r="AO22">
        <v>0</v>
      </c>
      <c r="AP22">
        <v>0.72049580861640417</v>
      </c>
      <c r="AQ22">
        <v>0</v>
      </c>
      <c r="AR22">
        <v>10.131160652717391</v>
      </c>
      <c r="AS22">
        <v>9.4424558119887578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520.33455176254085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5.1099977405718811</v>
      </c>
      <c r="L23">
        <v>125.43558275979007</v>
      </c>
      <c r="M23">
        <v>27.229790359530167</v>
      </c>
      <c r="N23">
        <v>35.151248306807766</v>
      </c>
      <c r="O23">
        <v>0</v>
      </c>
      <c r="P23">
        <v>36.406954596970408</v>
      </c>
      <c r="Q23">
        <v>3.232364620531623</v>
      </c>
      <c r="R23">
        <v>12.550116434341103</v>
      </c>
      <c r="S23">
        <v>7.8167327758620688</v>
      </c>
      <c r="T23">
        <v>0</v>
      </c>
      <c r="U23">
        <v>59.109530322763128</v>
      </c>
      <c r="V23">
        <v>6.1599754459392129</v>
      </c>
      <c r="W23">
        <v>13.117584041422889</v>
      </c>
      <c r="X23">
        <v>43.42114601276208</v>
      </c>
      <c r="Y23">
        <v>0</v>
      </c>
      <c r="Z23">
        <v>3.8609509090909091</v>
      </c>
      <c r="AA23">
        <v>8.3167741708860756</v>
      </c>
      <c r="AB23">
        <v>11.697251051994549</v>
      </c>
      <c r="AC23">
        <v>8.6039612915400685</v>
      </c>
      <c r="AD23">
        <v>5.4093353334430514</v>
      </c>
      <c r="AE23">
        <v>14.633861557665425</v>
      </c>
      <c r="AF23">
        <v>0</v>
      </c>
      <c r="AG23">
        <v>11.634741256274099</v>
      </c>
      <c r="AH23">
        <v>39.247886335810961</v>
      </c>
      <c r="AI23">
        <v>0.75377999248892491</v>
      </c>
      <c r="AJ23">
        <v>0</v>
      </c>
      <c r="AK23">
        <v>20.125920960283686</v>
      </c>
      <c r="AL23">
        <v>0</v>
      </c>
      <c r="AM23">
        <v>0</v>
      </c>
      <c r="AN23">
        <v>1.0149532124481762</v>
      </c>
      <c r="AO23">
        <v>0</v>
      </c>
      <c r="AP23">
        <v>0.72049580861640417</v>
      </c>
      <c r="AQ23">
        <v>0</v>
      </c>
      <c r="AR23">
        <v>10.131160652717391</v>
      </c>
      <c r="AS23">
        <v>9.4424558119887578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520.33455176254085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5.110013983240818</v>
      </c>
      <c r="L24">
        <v>128.94666463793999</v>
      </c>
      <c r="M24">
        <v>27.229790359530167</v>
      </c>
      <c r="N24">
        <v>35.151248306807766</v>
      </c>
      <c r="O24">
        <v>0</v>
      </c>
      <c r="P24">
        <v>36.406954596970408</v>
      </c>
      <c r="Q24">
        <v>3.232364620531623</v>
      </c>
      <c r="R24">
        <v>12.550116434341103</v>
      </c>
      <c r="S24">
        <v>7.8167327758620688</v>
      </c>
      <c r="T24">
        <v>0</v>
      </c>
      <c r="U24">
        <v>59.109530322763128</v>
      </c>
      <c r="V24">
        <v>6.1599754459392129</v>
      </c>
      <c r="W24">
        <v>13.117584041422889</v>
      </c>
      <c r="X24">
        <v>43.42114601276208</v>
      </c>
      <c r="Y24">
        <v>0</v>
      </c>
      <c r="Z24">
        <v>3.8609509090909091</v>
      </c>
      <c r="AA24">
        <v>8.3167741708860756</v>
      </c>
      <c r="AB24">
        <v>11.697251051994549</v>
      </c>
      <c r="AC24">
        <v>8.6039612915400685</v>
      </c>
      <c r="AD24">
        <v>5.4093353334430514</v>
      </c>
      <c r="AE24">
        <v>14.633861557665425</v>
      </c>
      <c r="AF24">
        <v>0</v>
      </c>
      <c r="AG24">
        <v>11.634741256274099</v>
      </c>
      <c r="AH24">
        <v>39.247886335810961</v>
      </c>
      <c r="AI24">
        <v>1.5075597289721032</v>
      </c>
      <c r="AJ24">
        <v>0</v>
      </c>
      <c r="AK24">
        <v>20.125920960283686</v>
      </c>
      <c r="AL24">
        <v>0</v>
      </c>
      <c r="AM24">
        <v>0</v>
      </c>
      <c r="AN24">
        <v>1.0149532124481762</v>
      </c>
      <c r="AO24">
        <v>0</v>
      </c>
      <c r="AP24">
        <v>0.72049580861640417</v>
      </c>
      <c r="AQ24">
        <v>0</v>
      </c>
      <c r="AR24">
        <v>10.131160652717391</v>
      </c>
      <c r="AS24">
        <v>9.4424558119887578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524.59942961984291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5.1099836004347283</v>
      </c>
      <c r="L25">
        <v>128.94666463793999</v>
      </c>
      <c r="M25">
        <v>27.229790359530167</v>
      </c>
      <c r="N25">
        <v>35.151248306807766</v>
      </c>
      <c r="O25">
        <v>0</v>
      </c>
      <c r="P25">
        <v>36.406954596970408</v>
      </c>
      <c r="Q25">
        <v>3.232364620531623</v>
      </c>
      <c r="R25">
        <v>12.550116434341103</v>
      </c>
      <c r="S25">
        <v>7.8167327758620688</v>
      </c>
      <c r="T25">
        <v>0</v>
      </c>
      <c r="U25">
        <v>59.109530322763128</v>
      </c>
      <c r="V25">
        <v>6.1599754459392129</v>
      </c>
      <c r="W25">
        <v>13.117584041422889</v>
      </c>
      <c r="X25">
        <v>43.42114601276208</v>
      </c>
      <c r="Y25">
        <v>0</v>
      </c>
      <c r="Z25">
        <v>3.8609509090909091</v>
      </c>
      <c r="AA25">
        <v>8.3167741708860756</v>
      </c>
      <c r="AB25">
        <v>11.697251051994549</v>
      </c>
      <c r="AC25">
        <v>8.6039612915400685</v>
      </c>
      <c r="AD25">
        <v>5.4093353334430514</v>
      </c>
      <c r="AE25">
        <v>14.633861557665425</v>
      </c>
      <c r="AF25">
        <v>0</v>
      </c>
      <c r="AG25">
        <v>11.634741256274099</v>
      </c>
      <c r="AH25">
        <v>39.247886335810961</v>
      </c>
      <c r="AI25">
        <v>2.2613397214610282</v>
      </c>
      <c r="AJ25">
        <v>0</v>
      </c>
      <c r="AK25">
        <v>20.125920960283686</v>
      </c>
      <c r="AL25">
        <v>0</v>
      </c>
      <c r="AM25">
        <v>0</v>
      </c>
      <c r="AN25">
        <v>1.0149532124481762</v>
      </c>
      <c r="AO25">
        <v>0</v>
      </c>
      <c r="AP25">
        <v>0.72049580861640417</v>
      </c>
      <c r="AQ25">
        <v>0</v>
      </c>
      <c r="AR25">
        <v>10.131160652717391</v>
      </c>
      <c r="AS25">
        <v>9.4424558119887578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525.35317922952572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5.1099972908303251</v>
      </c>
      <c r="L26">
        <v>128.94666463793999</v>
      </c>
      <c r="M26">
        <v>27.229790359530167</v>
      </c>
      <c r="N26">
        <v>35.151248306807766</v>
      </c>
      <c r="O26">
        <v>0</v>
      </c>
      <c r="P26">
        <v>36.406954596970408</v>
      </c>
      <c r="Q26">
        <v>3.232364620531623</v>
      </c>
      <c r="R26">
        <v>12.550116434341103</v>
      </c>
      <c r="S26">
        <v>7.8167327758620688</v>
      </c>
      <c r="T26">
        <v>0</v>
      </c>
      <c r="U26">
        <v>59.109530322763128</v>
      </c>
      <c r="V26">
        <v>6.1599754459392129</v>
      </c>
      <c r="W26">
        <v>13.117584041422889</v>
      </c>
      <c r="X26">
        <v>43.42114601276208</v>
      </c>
      <c r="Y26">
        <v>0</v>
      </c>
      <c r="Z26">
        <v>3.8609509090909091</v>
      </c>
      <c r="AA26">
        <v>4.1583869320675104</v>
      </c>
      <c r="AB26">
        <v>11.697251051994549</v>
      </c>
      <c r="AC26">
        <v>8.6039612915400685</v>
      </c>
      <c r="AD26">
        <v>5.4093353334430514</v>
      </c>
      <c r="AE26">
        <v>14.633861557665425</v>
      </c>
      <c r="AF26">
        <v>0</v>
      </c>
      <c r="AG26">
        <v>11.634741256274099</v>
      </c>
      <c r="AH26">
        <v>39.247886335810961</v>
      </c>
      <c r="AI26">
        <v>14.69870767748519</v>
      </c>
      <c r="AJ26">
        <v>0</v>
      </c>
      <c r="AK26">
        <v>20.125920960283686</v>
      </c>
      <c r="AL26">
        <v>0</v>
      </c>
      <c r="AM26">
        <v>0</v>
      </c>
      <c r="AN26">
        <v>1.0149532124481762</v>
      </c>
      <c r="AO26">
        <v>0</v>
      </c>
      <c r="AP26">
        <v>0.72049580861640417</v>
      </c>
      <c r="AQ26">
        <v>0</v>
      </c>
      <c r="AR26">
        <v>10.131160652717391</v>
      </c>
      <c r="AS26">
        <v>9.4424558119887578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533.63217363712704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5.1099584345657778</v>
      </c>
      <c r="L27">
        <v>128.94666463793999</v>
      </c>
      <c r="M27">
        <v>27.229790359530167</v>
      </c>
      <c r="N27">
        <v>35.151248306807766</v>
      </c>
      <c r="O27">
        <v>0</v>
      </c>
      <c r="P27">
        <v>36.406954596970408</v>
      </c>
      <c r="Q27">
        <v>3.232364620531623</v>
      </c>
      <c r="R27">
        <v>12.550116434341103</v>
      </c>
      <c r="S27">
        <v>7.8167327758620688</v>
      </c>
      <c r="T27">
        <v>0</v>
      </c>
      <c r="U27">
        <v>59.109530322763128</v>
      </c>
      <c r="V27">
        <v>6.1599754459392129</v>
      </c>
      <c r="W27">
        <v>13.117584041422889</v>
      </c>
      <c r="X27">
        <v>43.42114601276208</v>
      </c>
      <c r="Y27">
        <v>0</v>
      </c>
      <c r="Z27">
        <v>3.8609509090909091</v>
      </c>
      <c r="AA27">
        <v>4.1583869320675104</v>
      </c>
      <c r="AB27">
        <v>11.697251051994549</v>
      </c>
      <c r="AC27">
        <v>8.6039612915400685</v>
      </c>
      <c r="AD27">
        <v>5.4093353334430514</v>
      </c>
      <c r="AE27">
        <v>14.633861557665425</v>
      </c>
      <c r="AF27">
        <v>0</v>
      </c>
      <c r="AG27">
        <v>11.634741256274099</v>
      </c>
      <c r="AH27">
        <v>39.247886335810961</v>
      </c>
      <c r="AI27">
        <v>14.69870767748519</v>
      </c>
      <c r="AJ27">
        <v>0</v>
      </c>
      <c r="AK27">
        <v>20.125920960283686</v>
      </c>
      <c r="AL27">
        <v>0</v>
      </c>
      <c r="AM27">
        <v>0</v>
      </c>
      <c r="AN27">
        <v>1.0149532124481762</v>
      </c>
      <c r="AO27">
        <v>0</v>
      </c>
      <c r="AP27">
        <v>0.72049580861640417</v>
      </c>
      <c r="AQ27">
        <v>0</v>
      </c>
      <c r="AR27">
        <v>10.131160652717391</v>
      </c>
      <c r="AS27">
        <v>9.4424558119887578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533.63213478086243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5.1099586554110932</v>
      </c>
      <c r="L28">
        <v>128.94666463793999</v>
      </c>
      <c r="M28">
        <v>27.229790359530167</v>
      </c>
      <c r="N28">
        <v>35.151248306807766</v>
      </c>
      <c r="O28">
        <v>0</v>
      </c>
      <c r="P28">
        <v>36.406954596970408</v>
      </c>
      <c r="Q28">
        <v>3.2613377241379307</v>
      </c>
      <c r="R28">
        <v>12.550116434341103</v>
      </c>
      <c r="S28">
        <v>7.8167327758620688</v>
      </c>
      <c r="T28">
        <v>0</v>
      </c>
      <c r="U28">
        <v>59.109530322763128</v>
      </c>
      <c r="V28">
        <v>6.1599754459392129</v>
      </c>
      <c r="W28">
        <v>13.117584041422889</v>
      </c>
      <c r="X28">
        <v>43.42114601276208</v>
      </c>
      <c r="Y28">
        <v>0</v>
      </c>
      <c r="Z28">
        <v>3.8609509090909091</v>
      </c>
      <c r="AA28">
        <v>4.1583869320675104</v>
      </c>
      <c r="AB28">
        <v>11.697251051994549</v>
      </c>
      <c r="AC28">
        <v>8.6039612915400685</v>
      </c>
      <c r="AD28">
        <v>5.4093353334430514</v>
      </c>
      <c r="AE28">
        <v>14.633861557665425</v>
      </c>
      <c r="AF28">
        <v>0</v>
      </c>
      <c r="AG28">
        <v>11.634741256274099</v>
      </c>
      <c r="AH28">
        <v>39.247886335810961</v>
      </c>
      <c r="AI28">
        <v>14.69870767748519</v>
      </c>
      <c r="AJ28">
        <v>0</v>
      </c>
      <c r="AK28">
        <v>20.125920960283686</v>
      </c>
      <c r="AL28">
        <v>0</v>
      </c>
      <c r="AM28">
        <v>0</v>
      </c>
      <c r="AN28">
        <v>1.0149532124481762</v>
      </c>
      <c r="AO28">
        <v>0</v>
      </c>
      <c r="AP28">
        <v>0.72049580861640417</v>
      </c>
      <c r="AQ28">
        <v>0</v>
      </c>
      <c r="AR28">
        <v>10.131160652717391</v>
      </c>
      <c r="AS28">
        <v>9.4424558119887578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533.66110810531404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5.1100529496840998</v>
      </c>
      <c r="L29">
        <v>125.437</v>
      </c>
      <c r="M29">
        <v>27.229790359530167</v>
      </c>
      <c r="N29">
        <v>35.151248306807766</v>
      </c>
      <c r="O29">
        <v>0</v>
      </c>
      <c r="P29">
        <v>36.408383777699306</v>
      </c>
      <c r="Q29">
        <v>3.5420334280936459</v>
      </c>
      <c r="R29">
        <v>12.550116434341103</v>
      </c>
      <c r="S29">
        <v>7.8167327758620688</v>
      </c>
      <c r="T29">
        <v>0</v>
      </c>
      <c r="U29">
        <v>59.109530322763128</v>
      </c>
      <c r="V29">
        <v>6.1599754459392129</v>
      </c>
      <c r="W29">
        <v>13.117584041422889</v>
      </c>
      <c r="X29">
        <v>43.42114601276208</v>
      </c>
      <c r="Y29">
        <v>0</v>
      </c>
      <c r="Z29">
        <v>3.8609509090909091</v>
      </c>
      <c r="AA29">
        <v>4.1583869320675104</v>
      </c>
      <c r="AB29">
        <v>11.697251051994549</v>
      </c>
      <c r="AC29">
        <v>8.6039612915400685</v>
      </c>
      <c r="AD29">
        <v>5.4093353334430514</v>
      </c>
      <c r="AE29">
        <v>14.633861557665425</v>
      </c>
      <c r="AF29">
        <v>0</v>
      </c>
      <c r="AG29">
        <v>11.634741256274099</v>
      </c>
      <c r="AH29">
        <v>39.247886335810961</v>
      </c>
      <c r="AI29">
        <v>14.69870767748519</v>
      </c>
      <c r="AJ29">
        <v>0</v>
      </c>
      <c r="AK29">
        <v>20.125920960283686</v>
      </c>
      <c r="AL29">
        <v>0</v>
      </c>
      <c r="AM29">
        <v>0</v>
      </c>
      <c r="AN29">
        <v>1.0149532124481762</v>
      </c>
      <c r="AO29">
        <v>0</v>
      </c>
      <c r="AP29">
        <v>0.72049580861640417</v>
      </c>
      <c r="AQ29">
        <v>0</v>
      </c>
      <c r="AR29">
        <v>10.131160652717391</v>
      </c>
      <c r="AS29">
        <v>9.4424558119887578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530.43366264633164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5.1100529496840998</v>
      </c>
      <c r="L30">
        <v>125.437</v>
      </c>
      <c r="M30">
        <v>27.229790359530167</v>
      </c>
      <c r="N30">
        <v>35.151248306807766</v>
      </c>
      <c r="O30">
        <v>0</v>
      </c>
      <c r="P30">
        <v>36.401240565016082</v>
      </c>
      <c r="Q30">
        <v>4.1004644693140788</v>
      </c>
      <c r="R30">
        <v>12.550116434341103</v>
      </c>
      <c r="S30">
        <v>7.8167327758620688</v>
      </c>
      <c r="T30">
        <v>0</v>
      </c>
      <c r="U30">
        <v>59.109530322763128</v>
      </c>
      <c r="V30">
        <v>6.1599754459392129</v>
      </c>
      <c r="W30">
        <v>13.117584041422889</v>
      </c>
      <c r="X30">
        <v>43.42114601276208</v>
      </c>
      <c r="Y30">
        <v>0</v>
      </c>
      <c r="Z30">
        <v>3.8609509090909091</v>
      </c>
      <c r="AA30">
        <v>4.1583869320675104</v>
      </c>
      <c r="AB30">
        <v>11.697251051994549</v>
      </c>
      <c r="AC30">
        <v>8.6039612915400685</v>
      </c>
      <c r="AD30">
        <v>5.4093353334430514</v>
      </c>
      <c r="AE30">
        <v>14.633861557665425</v>
      </c>
      <c r="AF30">
        <v>0</v>
      </c>
      <c r="AG30">
        <v>11.634741256274099</v>
      </c>
      <c r="AH30">
        <v>39.247886335810961</v>
      </c>
      <c r="AI30">
        <v>14.69870767748519</v>
      </c>
      <c r="AJ30">
        <v>0</v>
      </c>
      <c r="AK30">
        <v>20.125920960283686</v>
      </c>
      <c r="AL30">
        <v>0</v>
      </c>
      <c r="AM30">
        <v>0</v>
      </c>
      <c r="AN30">
        <v>1.0149532124481762</v>
      </c>
      <c r="AO30">
        <v>0</v>
      </c>
      <c r="AP30">
        <v>0.72049580861640417</v>
      </c>
      <c r="AQ30">
        <v>0</v>
      </c>
      <c r="AR30">
        <v>10.131160652717391</v>
      </c>
      <c r="AS30">
        <v>9.4424558119887578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530.98495047486892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5.1100529496840998</v>
      </c>
      <c r="L31">
        <v>125.44093848650444</v>
      </c>
      <c r="M31">
        <v>27.229790359530167</v>
      </c>
      <c r="N31">
        <v>35.151248306807766</v>
      </c>
      <c r="O31">
        <v>0</v>
      </c>
      <c r="P31">
        <v>39.29416011764706</v>
      </c>
      <c r="Q31">
        <v>3.2347756284090909</v>
      </c>
      <c r="R31">
        <v>12.551585509764504</v>
      </c>
      <c r="S31">
        <v>7.8174274082114223</v>
      </c>
      <c r="T31">
        <v>0</v>
      </c>
      <c r="U31">
        <v>59.109530322763128</v>
      </c>
      <c r="V31">
        <v>6.1599754459392129</v>
      </c>
      <c r="W31">
        <v>13.117584041422889</v>
      </c>
      <c r="X31">
        <v>43.42114601276208</v>
      </c>
      <c r="Y31">
        <v>0</v>
      </c>
      <c r="Z31">
        <v>3.8609509090909091</v>
      </c>
      <c r="AA31">
        <v>0</v>
      </c>
      <c r="AB31">
        <v>11.697251051994549</v>
      </c>
      <c r="AC31">
        <v>8.6039612915400685</v>
      </c>
      <c r="AD31">
        <v>5.4093353334430514</v>
      </c>
      <c r="AE31">
        <v>14.633861557665425</v>
      </c>
      <c r="AF31">
        <v>0</v>
      </c>
      <c r="AG31">
        <v>11.634741256274099</v>
      </c>
      <c r="AH31">
        <v>39.247886335810961</v>
      </c>
      <c r="AI31">
        <v>14.69870767748519</v>
      </c>
      <c r="AJ31">
        <v>0</v>
      </c>
      <c r="AK31">
        <v>20.125920960283686</v>
      </c>
      <c r="AL31">
        <v>0</v>
      </c>
      <c r="AM31">
        <v>0</v>
      </c>
      <c r="AN31">
        <v>1.0149532124481762</v>
      </c>
      <c r="AO31">
        <v>0</v>
      </c>
      <c r="AP31">
        <v>0.3412874398508699</v>
      </c>
      <c r="AQ31">
        <v>0</v>
      </c>
      <c r="AR31">
        <v>10.131160652717391</v>
      </c>
      <c r="AS31">
        <v>9.4424558119887578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528.48068808003893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5.1100624886934991</v>
      </c>
      <c r="L32">
        <v>128.94666463793999</v>
      </c>
      <c r="M32">
        <v>27.229790359530167</v>
      </c>
      <c r="N32">
        <v>35.151248306807766</v>
      </c>
      <c r="O32">
        <v>0</v>
      </c>
      <c r="P32">
        <v>41.341239171641789</v>
      </c>
      <c r="Q32">
        <v>3.2347756284090909</v>
      </c>
      <c r="R32">
        <v>12.551585509764504</v>
      </c>
      <c r="S32">
        <v>7.8174274082114223</v>
      </c>
      <c r="T32">
        <v>0</v>
      </c>
      <c r="U32">
        <v>59.109530322763128</v>
      </c>
      <c r="V32">
        <v>6.1599754459392129</v>
      </c>
      <c r="W32">
        <v>13.117584041422889</v>
      </c>
      <c r="X32">
        <v>43.42114601276208</v>
      </c>
      <c r="Y32">
        <v>0</v>
      </c>
      <c r="Z32">
        <v>3.8609509090909091</v>
      </c>
      <c r="AA32">
        <v>0</v>
      </c>
      <c r="AB32">
        <v>11.697251051994549</v>
      </c>
      <c r="AC32">
        <v>8.6039612915400685</v>
      </c>
      <c r="AD32">
        <v>5.4093353334430514</v>
      </c>
      <c r="AE32">
        <v>14.633861557665425</v>
      </c>
      <c r="AF32">
        <v>0</v>
      </c>
      <c r="AG32">
        <v>11.634741256274099</v>
      </c>
      <c r="AH32">
        <v>39.247886335810961</v>
      </c>
      <c r="AI32">
        <v>1.8844495972136925</v>
      </c>
      <c r="AJ32">
        <v>0</v>
      </c>
      <c r="AK32">
        <v>20.125920960283686</v>
      </c>
      <c r="AL32">
        <v>0</v>
      </c>
      <c r="AM32">
        <v>0</v>
      </c>
      <c r="AN32">
        <v>1.0149532124481762</v>
      </c>
      <c r="AO32">
        <v>0</v>
      </c>
      <c r="AP32">
        <v>0.3412874398508699</v>
      </c>
      <c r="AQ32">
        <v>0</v>
      </c>
      <c r="AR32">
        <v>10.131160652717391</v>
      </c>
      <c r="AS32">
        <v>9.4424558119887578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521.21924474420712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5.1100624886934991</v>
      </c>
      <c r="L33">
        <v>128.94666463793999</v>
      </c>
      <c r="M33">
        <v>27.229790359530167</v>
      </c>
      <c r="N33">
        <v>35.151248306807766</v>
      </c>
      <c r="O33">
        <v>0</v>
      </c>
      <c r="P33">
        <v>41.341239171641789</v>
      </c>
      <c r="Q33">
        <v>3.2347756284090909</v>
      </c>
      <c r="R33">
        <v>6.9505437268993848</v>
      </c>
      <c r="S33">
        <v>4.3408432490118578</v>
      </c>
      <c r="T33">
        <v>0</v>
      </c>
      <c r="U33">
        <v>59.109530322763128</v>
      </c>
      <c r="V33">
        <v>3.3799329473684208</v>
      </c>
      <c r="W33">
        <v>7.6042861794734016</v>
      </c>
      <c r="X33">
        <v>24.607657269525888</v>
      </c>
      <c r="Y33">
        <v>0</v>
      </c>
      <c r="Z33">
        <v>3.8609509090909091</v>
      </c>
      <c r="AA33">
        <v>0</v>
      </c>
      <c r="AB33">
        <v>11.697251051994549</v>
      </c>
      <c r="AC33">
        <v>8.6039612915400685</v>
      </c>
      <c r="AD33">
        <v>5.4093353334430514</v>
      </c>
      <c r="AE33">
        <v>14.633861557665425</v>
      </c>
      <c r="AF33">
        <v>0</v>
      </c>
      <c r="AG33">
        <v>11.634741256274099</v>
      </c>
      <c r="AH33">
        <v>39.247886335810961</v>
      </c>
      <c r="AI33">
        <v>1.0552917846798977</v>
      </c>
      <c r="AJ33">
        <v>0</v>
      </c>
      <c r="AK33">
        <v>20.125920960283686</v>
      </c>
      <c r="AL33">
        <v>0</v>
      </c>
      <c r="AM33">
        <v>0</v>
      </c>
      <c r="AN33">
        <v>1.0149532124481762</v>
      </c>
      <c r="AO33">
        <v>0</v>
      </c>
      <c r="AP33">
        <v>0.3412874398508699</v>
      </c>
      <c r="AQ33">
        <v>0</v>
      </c>
      <c r="AR33">
        <v>10.131160652717391</v>
      </c>
      <c r="AS33">
        <v>9.4424558119887578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484.20563188585214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5.109969912498296</v>
      </c>
      <c r="L34">
        <v>128.94666463793999</v>
      </c>
      <c r="M34">
        <v>27.229790359530167</v>
      </c>
      <c r="N34">
        <v>35.151248306807766</v>
      </c>
      <c r="O34">
        <v>0</v>
      </c>
      <c r="P34">
        <v>41.341239171641789</v>
      </c>
      <c r="Q34">
        <v>3.2329585095923257</v>
      </c>
      <c r="R34">
        <v>6.9505437268993848</v>
      </c>
      <c r="S34">
        <v>4.4988133855585835</v>
      </c>
      <c r="T34">
        <v>0</v>
      </c>
      <c r="U34">
        <v>59.109530322763128</v>
      </c>
      <c r="V34">
        <v>3.3799329473684208</v>
      </c>
      <c r="W34">
        <v>7.6042861794734016</v>
      </c>
      <c r="X34">
        <v>24.607657269525888</v>
      </c>
      <c r="Y34">
        <v>0</v>
      </c>
      <c r="Z34">
        <v>3.8609509090909091</v>
      </c>
      <c r="AA34">
        <v>0</v>
      </c>
      <c r="AB34">
        <v>11.697251051994549</v>
      </c>
      <c r="AC34">
        <v>8.6039612915400685</v>
      </c>
      <c r="AD34">
        <v>5.4093353334430514</v>
      </c>
      <c r="AE34">
        <v>14.633861557665425</v>
      </c>
      <c r="AF34">
        <v>0</v>
      </c>
      <c r="AG34">
        <v>11.634741256274099</v>
      </c>
      <c r="AH34">
        <v>39.247886335810961</v>
      </c>
      <c r="AI34">
        <v>1.0552917846798977</v>
      </c>
      <c r="AJ34">
        <v>0</v>
      </c>
      <c r="AK34">
        <v>20.125920960283686</v>
      </c>
      <c r="AL34">
        <v>0</v>
      </c>
      <c r="AM34">
        <v>0</v>
      </c>
      <c r="AN34">
        <v>1.0149532124481762</v>
      </c>
      <c r="AO34">
        <v>0</v>
      </c>
      <c r="AP34">
        <v>0.3412874398508699</v>
      </c>
      <c r="AQ34">
        <v>0</v>
      </c>
      <c r="AR34">
        <v>10.131160652717391</v>
      </c>
      <c r="AS34">
        <v>9.4424558119887578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484.36169232738689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5.109969912498296</v>
      </c>
      <c r="L35">
        <v>128.94666463793999</v>
      </c>
      <c r="M35">
        <v>27.230955482363719</v>
      </c>
      <c r="N35">
        <v>35.148857033067976</v>
      </c>
      <c r="O35">
        <v>0</v>
      </c>
      <c r="P35">
        <v>41.348917577637359</v>
      </c>
      <c r="Q35">
        <v>3.2329585095923257</v>
      </c>
      <c r="R35">
        <v>7.0305499856262843</v>
      </c>
      <c r="S35">
        <v>4.4988133855585835</v>
      </c>
      <c r="T35">
        <v>0</v>
      </c>
      <c r="U35">
        <v>59.109530322763128</v>
      </c>
      <c r="V35">
        <v>3.377310728775357</v>
      </c>
      <c r="W35">
        <v>7.606591850120318</v>
      </c>
      <c r="X35">
        <v>24.606758783281087</v>
      </c>
      <c r="Y35">
        <v>0</v>
      </c>
      <c r="Z35">
        <v>3.8609509090909091</v>
      </c>
      <c r="AA35">
        <v>0</v>
      </c>
      <c r="AB35">
        <v>11.697251051994549</v>
      </c>
      <c r="AC35">
        <v>8.6039612915400685</v>
      </c>
      <c r="AD35">
        <v>5.4093353334430514</v>
      </c>
      <c r="AE35">
        <v>14.633861557665425</v>
      </c>
      <c r="AF35">
        <v>0</v>
      </c>
      <c r="AG35">
        <v>11.634741256274099</v>
      </c>
      <c r="AH35">
        <v>39.247886335810961</v>
      </c>
      <c r="AI35">
        <v>1.0552917846798977</v>
      </c>
      <c r="AJ35">
        <v>0</v>
      </c>
      <c r="AK35">
        <v>20.125920960283686</v>
      </c>
      <c r="AL35">
        <v>0</v>
      </c>
      <c r="AM35">
        <v>0</v>
      </c>
      <c r="AN35">
        <v>1.0149532124481762</v>
      </c>
      <c r="AO35">
        <v>0</v>
      </c>
      <c r="AP35">
        <v>0.94802076851698414</v>
      </c>
      <c r="AQ35">
        <v>0</v>
      </c>
      <c r="AR35">
        <v>10.131160652717391</v>
      </c>
      <c r="AS35">
        <v>9.4424558119887578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485.05366913567826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5.109969912498296</v>
      </c>
      <c r="L36">
        <v>128.94666463793999</v>
      </c>
      <c r="M36">
        <v>27.230955482363719</v>
      </c>
      <c r="N36">
        <v>35.148857033067976</v>
      </c>
      <c r="O36">
        <v>0</v>
      </c>
      <c r="P36">
        <v>41.348917577637359</v>
      </c>
      <c r="Q36">
        <v>3.2329585095923257</v>
      </c>
      <c r="R36">
        <v>7.0305499856262843</v>
      </c>
      <c r="S36">
        <v>4.4988133855585835</v>
      </c>
      <c r="T36">
        <v>0</v>
      </c>
      <c r="U36">
        <v>59.109530322763128</v>
      </c>
      <c r="V36">
        <v>3.377310728775357</v>
      </c>
      <c r="W36">
        <v>7.606591850120318</v>
      </c>
      <c r="X36">
        <v>24.606758783281087</v>
      </c>
      <c r="Y36">
        <v>0</v>
      </c>
      <c r="Z36">
        <v>3.8609509090909091</v>
      </c>
      <c r="AA36">
        <v>0</v>
      </c>
      <c r="AB36">
        <v>11.697251051994549</v>
      </c>
      <c r="AC36">
        <v>8.6039612915400685</v>
      </c>
      <c r="AD36">
        <v>5.4093353334430514</v>
      </c>
      <c r="AE36">
        <v>14.633861557665425</v>
      </c>
      <c r="AF36">
        <v>0</v>
      </c>
      <c r="AG36">
        <v>11.634741256274099</v>
      </c>
      <c r="AH36">
        <v>39.247886335810961</v>
      </c>
      <c r="AI36">
        <v>1.0552917846798977</v>
      </c>
      <c r="AJ36">
        <v>0</v>
      </c>
      <c r="AK36">
        <v>20.125920960283686</v>
      </c>
      <c r="AL36">
        <v>0</v>
      </c>
      <c r="AM36">
        <v>0</v>
      </c>
      <c r="AN36">
        <v>1.0149532124481762</v>
      </c>
      <c r="AO36">
        <v>0</v>
      </c>
      <c r="AP36">
        <v>0.94802076851698414</v>
      </c>
      <c r="AQ36">
        <v>0</v>
      </c>
      <c r="AR36">
        <v>10.131160652717391</v>
      </c>
      <c r="AS36">
        <v>9.4424558119887578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485.05366913567826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5.109969912498296</v>
      </c>
      <c r="L37">
        <v>128.94666463793999</v>
      </c>
      <c r="M37">
        <v>27.230955482363719</v>
      </c>
      <c r="N37">
        <v>35.148857033067976</v>
      </c>
      <c r="O37">
        <v>0</v>
      </c>
      <c r="P37">
        <v>41.348917577637359</v>
      </c>
      <c r="Q37">
        <v>3.2329585095923257</v>
      </c>
      <c r="R37">
        <v>7.0190562908798722</v>
      </c>
      <c r="S37">
        <v>4.4988133855585835</v>
      </c>
      <c r="T37">
        <v>0</v>
      </c>
      <c r="U37">
        <v>59.109530322763128</v>
      </c>
      <c r="V37">
        <v>3.377310728775357</v>
      </c>
      <c r="W37">
        <v>7.606591850120318</v>
      </c>
      <c r="X37">
        <v>24.606758783281087</v>
      </c>
      <c r="Y37">
        <v>0</v>
      </c>
      <c r="Z37">
        <v>3.8609509090909091</v>
      </c>
      <c r="AA37">
        <v>0</v>
      </c>
      <c r="AB37">
        <v>11.697251051994549</v>
      </c>
      <c r="AC37">
        <v>8.6039612915400685</v>
      </c>
      <c r="AD37">
        <v>5.4093353334430514</v>
      </c>
      <c r="AE37">
        <v>14.633861557665425</v>
      </c>
      <c r="AF37">
        <v>0</v>
      </c>
      <c r="AG37">
        <v>11.634741256274099</v>
      </c>
      <c r="AH37">
        <v>39.247886335810961</v>
      </c>
      <c r="AI37">
        <v>1.0552917846798977</v>
      </c>
      <c r="AJ37">
        <v>0</v>
      </c>
      <c r="AK37">
        <v>20.125920960283686</v>
      </c>
      <c r="AL37">
        <v>0</v>
      </c>
      <c r="AM37">
        <v>0</v>
      </c>
      <c r="AN37">
        <v>1.0149532124481762</v>
      </c>
      <c r="AO37">
        <v>0</v>
      </c>
      <c r="AP37">
        <v>0.94802076851698414</v>
      </c>
      <c r="AQ37">
        <v>0</v>
      </c>
      <c r="AR37">
        <v>10.131160652717391</v>
      </c>
      <c r="AS37">
        <v>9.4424558119887578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485.04217544093183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5.109969912498296</v>
      </c>
      <c r="L38">
        <v>128.94666463793999</v>
      </c>
      <c r="M38">
        <v>27.230955482363719</v>
      </c>
      <c r="N38">
        <v>35.148857033067976</v>
      </c>
      <c r="O38">
        <v>0</v>
      </c>
      <c r="P38">
        <v>41.348917577637359</v>
      </c>
      <c r="Q38">
        <v>3.2329585095923257</v>
      </c>
      <c r="R38">
        <v>6.9500824289195782</v>
      </c>
      <c r="S38">
        <v>4.4988133855585835</v>
      </c>
      <c r="T38">
        <v>0</v>
      </c>
      <c r="U38">
        <v>59.109530322763128</v>
      </c>
      <c r="V38">
        <v>3.377310728775357</v>
      </c>
      <c r="W38">
        <v>7.606591850120318</v>
      </c>
      <c r="X38">
        <v>24.606758783281087</v>
      </c>
      <c r="Y38">
        <v>0</v>
      </c>
      <c r="Z38">
        <v>3.8609509090909091</v>
      </c>
      <c r="AA38">
        <v>0</v>
      </c>
      <c r="AB38">
        <v>11.697251051994549</v>
      </c>
      <c r="AC38">
        <v>8.6039612915400685</v>
      </c>
      <c r="AD38">
        <v>5.4093353334430514</v>
      </c>
      <c r="AE38">
        <v>14.633861557665425</v>
      </c>
      <c r="AF38">
        <v>0</v>
      </c>
      <c r="AG38">
        <v>11.634741256274099</v>
      </c>
      <c r="AH38">
        <v>34.622242650548955</v>
      </c>
      <c r="AI38">
        <v>1.0552917846798977</v>
      </c>
      <c r="AJ38">
        <v>0</v>
      </c>
      <c r="AK38">
        <v>20.125920960283686</v>
      </c>
      <c r="AL38">
        <v>0</v>
      </c>
      <c r="AM38">
        <v>0</v>
      </c>
      <c r="AN38">
        <v>1.0149532124481762</v>
      </c>
      <c r="AO38">
        <v>0</v>
      </c>
      <c r="AP38">
        <v>0.94802076851698414</v>
      </c>
      <c r="AQ38">
        <v>0</v>
      </c>
      <c r="AR38">
        <v>11.438407049999999</v>
      </c>
      <c r="AS38">
        <v>9.4424558119887578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481.65480429099222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5.109969912498296</v>
      </c>
      <c r="L39">
        <v>128.94666463793999</v>
      </c>
      <c r="M39">
        <v>27.230955482363719</v>
      </c>
      <c r="N39">
        <v>35.148857033067976</v>
      </c>
      <c r="O39">
        <v>0</v>
      </c>
      <c r="P39">
        <v>41.348917577637359</v>
      </c>
      <c r="Q39">
        <v>3.2329585095923257</v>
      </c>
      <c r="R39">
        <v>6.9500824289195782</v>
      </c>
      <c r="S39">
        <v>4.4988133855585835</v>
      </c>
      <c r="T39">
        <v>0</v>
      </c>
      <c r="U39">
        <v>59.109530322763128</v>
      </c>
      <c r="V39">
        <v>3.377310728775357</v>
      </c>
      <c r="W39">
        <v>7.606591850120318</v>
      </c>
      <c r="X39">
        <v>24.606758783281087</v>
      </c>
      <c r="Y39">
        <v>0</v>
      </c>
      <c r="Z39">
        <v>3.8609509090909091</v>
      </c>
      <c r="AA39">
        <v>0</v>
      </c>
      <c r="AB39">
        <v>11.697251051994549</v>
      </c>
      <c r="AC39">
        <v>8.6039612915400685</v>
      </c>
      <c r="AD39">
        <v>5.4093353334430514</v>
      </c>
      <c r="AE39">
        <v>14.633861557665425</v>
      </c>
      <c r="AF39">
        <v>0</v>
      </c>
      <c r="AG39">
        <v>11.634741256274099</v>
      </c>
      <c r="AH39">
        <v>34.622242650548955</v>
      </c>
      <c r="AI39">
        <v>1.0552917846798977</v>
      </c>
      <c r="AJ39">
        <v>0</v>
      </c>
      <c r="AK39">
        <v>20.125920960283686</v>
      </c>
      <c r="AL39">
        <v>0</v>
      </c>
      <c r="AM39">
        <v>0</v>
      </c>
      <c r="AN39">
        <v>1.0149532124481762</v>
      </c>
      <c r="AO39">
        <v>0</v>
      </c>
      <c r="AP39">
        <v>0.94802076851698414</v>
      </c>
      <c r="AQ39">
        <v>0</v>
      </c>
      <c r="AR39">
        <v>11.438407049999999</v>
      </c>
      <c r="AS39">
        <v>9.4424558119887578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481.65480429099222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5.109969912498296</v>
      </c>
      <c r="L40">
        <v>128.94666463793999</v>
      </c>
      <c r="M40">
        <v>27.230955482363719</v>
      </c>
      <c r="N40">
        <v>35.148857033067976</v>
      </c>
      <c r="O40">
        <v>0</v>
      </c>
      <c r="P40">
        <v>41.348917577637359</v>
      </c>
      <c r="Q40">
        <v>3.2329585095923257</v>
      </c>
      <c r="R40">
        <v>6.9500824289195782</v>
      </c>
      <c r="S40">
        <v>4.4988133855585835</v>
      </c>
      <c r="T40">
        <v>0</v>
      </c>
      <c r="U40">
        <v>59.109530322763128</v>
      </c>
      <c r="V40">
        <v>3.377310728775357</v>
      </c>
      <c r="W40">
        <v>7.606591850120318</v>
      </c>
      <c r="X40">
        <v>24.606758783281087</v>
      </c>
      <c r="Y40">
        <v>0</v>
      </c>
      <c r="Z40">
        <v>3.8609509090909091</v>
      </c>
      <c r="AA40">
        <v>0</v>
      </c>
      <c r="AB40">
        <v>11.697251051994549</v>
      </c>
      <c r="AC40">
        <v>8.6039612915400685</v>
      </c>
      <c r="AD40">
        <v>5.4093353334430514</v>
      </c>
      <c r="AE40">
        <v>14.633861557665425</v>
      </c>
      <c r="AF40">
        <v>0</v>
      </c>
      <c r="AG40">
        <v>11.634741256274099</v>
      </c>
      <c r="AH40">
        <v>34.622242650548955</v>
      </c>
      <c r="AI40">
        <v>1.0552917846798977</v>
      </c>
      <c r="AJ40">
        <v>0</v>
      </c>
      <c r="AK40">
        <v>20.125920960283686</v>
      </c>
      <c r="AL40">
        <v>0</v>
      </c>
      <c r="AM40">
        <v>0</v>
      </c>
      <c r="AN40">
        <v>1.0149532124481762</v>
      </c>
      <c r="AO40">
        <v>0</v>
      </c>
      <c r="AP40">
        <v>0.94802076851698414</v>
      </c>
      <c r="AQ40">
        <v>0</v>
      </c>
      <c r="AR40">
        <v>11.438407049999999</v>
      </c>
      <c r="AS40">
        <v>9.4424558119887578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481.65480429099222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5.109969912498296</v>
      </c>
      <c r="L41">
        <v>128.94666463793999</v>
      </c>
      <c r="M41">
        <v>27.230955482363719</v>
      </c>
      <c r="N41">
        <v>35.148857033067976</v>
      </c>
      <c r="O41">
        <v>0</v>
      </c>
      <c r="P41">
        <v>41.348917577637359</v>
      </c>
      <c r="Q41">
        <v>3.2329585095923257</v>
      </c>
      <c r="R41">
        <v>6.9500824289195782</v>
      </c>
      <c r="S41">
        <v>4.4988133855585835</v>
      </c>
      <c r="T41">
        <v>0</v>
      </c>
      <c r="U41">
        <v>59.109530322763128</v>
      </c>
      <c r="V41">
        <v>3.377310728775357</v>
      </c>
      <c r="W41">
        <v>7.606591850120318</v>
      </c>
      <c r="X41">
        <v>24.606758783281087</v>
      </c>
      <c r="Y41">
        <v>0</v>
      </c>
      <c r="Z41">
        <v>3.8609509090909091</v>
      </c>
      <c r="AA41">
        <v>0</v>
      </c>
      <c r="AB41">
        <v>11.697251051994549</v>
      </c>
      <c r="AC41">
        <v>8.6039612915400685</v>
      </c>
      <c r="AD41">
        <v>5.4093353334430514</v>
      </c>
      <c r="AE41">
        <v>14.633861557665425</v>
      </c>
      <c r="AF41">
        <v>0</v>
      </c>
      <c r="AG41">
        <v>11.634741256274099</v>
      </c>
      <c r="AH41">
        <v>34.622242650548955</v>
      </c>
      <c r="AI41">
        <v>0</v>
      </c>
      <c r="AJ41">
        <v>0</v>
      </c>
      <c r="AK41">
        <v>20.125920960283686</v>
      </c>
      <c r="AL41">
        <v>0</v>
      </c>
      <c r="AM41">
        <v>0</v>
      </c>
      <c r="AN41">
        <v>1.0149532124481762</v>
      </c>
      <c r="AO41">
        <v>0</v>
      </c>
      <c r="AP41">
        <v>0.94802076851698414</v>
      </c>
      <c r="AQ41">
        <v>0</v>
      </c>
      <c r="AR41">
        <v>9.8043489000000008</v>
      </c>
      <c r="AS41">
        <v>9.4424558119887578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478.96545435631225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5.109969912498296</v>
      </c>
      <c r="L42">
        <v>128.94666463793999</v>
      </c>
      <c r="M42">
        <v>27.230955482363719</v>
      </c>
      <c r="N42">
        <v>35.148857033067976</v>
      </c>
      <c r="O42">
        <v>0</v>
      </c>
      <c r="P42">
        <v>41.348917577637359</v>
      </c>
      <c r="Q42">
        <v>3.2329585095923257</v>
      </c>
      <c r="R42">
        <v>6.9500824289195782</v>
      </c>
      <c r="S42">
        <v>4.4988133855585835</v>
      </c>
      <c r="T42">
        <v>0</v>
      </c>
      <c r="U42">
        <v>59.109530322763128</v>
      </c>
      <c r="V42">
        <v>3.377310728775357</v>
      </c>
      <c r="W42">
        <v>13.117850072317037</v>
      </c>
      <c r="X42">
        <v>43.421117164366812</v>
      </c>
      <c r="Y42">
        <v>0</v>
      </c>
      <c r="Z42">
        <v>3.8609509090909091</v>
      </c>
      <c r="AA42">
        <v>0</v>
      </c>
      <c r="AB42">
        <v>11.697251051994549</v>
      </c>
      <c r="AC42">
        <v>8.6039612915400685</v>
      </c>
      <c r="AD42">
        <v>5.4093353334430514</v>
      </c>
      <c r="AE42">
        <v>14.633861557665425</v>
      </c>
      <c r="AF42">
        <v>0</v>
      </c>
      <c r="AG42">
        <v>11.634741256274099</v>
      </c>
      <c r="AH42">
        <v>34.622242650548955</v>
      </c>
      <c r="AI42">
        <v>0</v>
      </c>
      <c r="AJ42">
        <v>0</v>
      </c>
      <c r="AK42">
        <v>20.125920960283686</v>
      </c>
      <c r="AL42">
        <v>0</v>
      </c>
      <c r="AM42">
        <v>0</v>
      </c>
      <c r="AN42">
        <v>1.0149532124481762</v>
      </c>
      <c r="AO42">
        <v>0</v>
      </c>
      <c r="AP42">
        <v>0.94802076851698414</v>
      </c>
      <c r="AQ42">
        <v>0</v>
      </c>
      <c r="AR42">
        <v>9.8043489000000008</v>
      </c>
      <c r="AS42">
        <v>9.4424558119887578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503.29107095959472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5.109969912498296</v>
      </c>
      <c r="L43">
        <v>128.94666463793999</v>
      </c>
      <c r="M43">
        <v>27.230955482363719</v>
      </c>
      <c r="N43">
        <v>35.148857033067976</v>
      </c>
      <c r="O43">
        <v>0</v>
      </c>
      <c r="P43">
        <v>41.348917577637359</v>
      </c>
      <c r="Q43">
        <v>3.2315730775261322</v>
      </c>
      <c r="R43">
        <v>6.7598146643233745</v>
      </c>
      <c r="S43">
        <v>4.2009816336056014</v>
      </c>
      <c r="T43">
        <v>0</v>
      </c>
      <c r="U43">
        <v>59.109530322763128</v>
      </c>
      <c r="V43">
        <v>3.377310728775357</v>
      </c>
      <c r="W43">
        <v>13.117850072317037</v>
      </c>
      <c r="X43">
        <v>43.421117164366812</v>
      </c>
      <c r="Y43">
        <v>0</v>
      </c>
      <c r="Z43">
        <v>3.8609509090909091</v>
      </c>
      <c r="AA43">
        <v>0</v>
      </c>
      <c r="AB43">
        <v>11.697251051994549</v>
      </c>
      <c r="AC43">
        <v>8.6039612915400685</v>
      </c>
      <c r="AD43">
        <v>5.4093353334430514</v>
      </c>
      <c r="AE43">
        <v>14.633861557665425</v>
      </c>
      <c r="AF43">
        <v>0</v>
      </c>
      <c r="AG43">
        <v>11.634741256274099</v>
      </c>
      <c r="AH43">
        <v>34.622242650548955</v>
      </c>
      <c r="AI43">
        <v>0</v>
      </c>
      <c r="AJ43">
        <v>0</v>
      </c>
      <c r="AK43">
        <v>20.125920960283686</v>
      </c>
      <c r="AL43">
        <v>0</v>
      </c>
      <c r="AM43">
        <v>0</v>
      </c>
      <c r="AN43">
        <v>1.0149532124481762</v>
      </c>
      <c r="AO43">
        <v>0</v>
      </c>
      <c r="AP43">
        <v>0.94802076851698414</v>
      </c>
      <c r="AQ43">
        <v>0</v>
      </c>
      <c r="AR43">
        <v>11.438407049999999</v>
      </c>
      <c r="AS43">
        <v>9.4424558119887578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504.43564416097939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5.109969912498296</v>
      </c>
      <c r="L44">
        <v>128.94666463793999</v>
      </c>
      <c r="M44">
        <v>27.230955482363719</v>
      </c>
      <c r="N44">
        <v>35.148857033067976</v>
      </c>
      <c r="O44">
        <v>0</v>
      </c>
      <c r="P44">
        <v>41.348917577637359</v>
      </c>
      <c r="Q44">
        <v>3.2315730775261322</v>
      </c>
      <c r="R44">
        <v>6.9505437268993848</v>
      </c>
      <c r="S44">
        <v>4.3408432490118578</v>
      </c>
      <c r="T44">
        <v>0</v>
      </c>
      <c r="U44">
        <v>59.109530322763128</v>
      </c>
      <c r="V44">
        <v>3.377310728775357</v>
      </c>
      <c r="W44">
        <v>13.117850072317037</v>
      </c>
      <c r="X44">
        <v>43.421117164366812</v>
      </c>
      <c r="Y44">
        <v>0</v>
      </c>
      <c r="Z44">
        <v>3.8609509090909091</v>
      </c>
      <c r="AA44">
        <v>0</v>
      </c>
      <c r="AB44">
        <v>11.697251051994549</v>
      </c>
      <c r="AC44">
        <v>8.6039612915400685</v>
      </c>
      <c r="AD44">
        <v>5.4093353334430514</v>
      </c>
      <c r="AE44">
        <v>14.633861557665425</v>
      </c>
      <c r="AF44">
        <v>0</v>
      </c>
      <c r="AG44">
        <v>11.634741256274099</v>
      </c>
      <c r="AH44">
        <v>34.622242650548955</v>
      </c>
      <c r="AI44">
        <v>0</v>
      </c>
      <c r="AJ44">
        <v>0</v>
      </c>
      <c r="AK44">
        <v>20.125920960283686</v>
      </c>
      <c r="AL44">
        <v>0</v>
      </c>
      <c r="AM44">
        <v>0</v>
      </c>
      <c r="AN44">
        <v>1.0149532124481762</v>
      </c>
      <c r="AO44">
        <v>0</v>
      </c>
      <c r="AP44">
        <v>0.94802076851698414</v>
      </c>
      <c r="AQ44">
        <v>0</v>
      </c>
      <c r="AR44">
        <v>11.438407049999999</v>
      </c>
      <c r="AS44">
        <v>9.4424558119887578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504.76623483896162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5.109969912498296</v>
      </c>
      <c r="L45">
        <v>128.94666463793999</v>
      </c>
      <c r="M45">
        <v>27.230955482363719</v>
      </c>
      <c r="N45">
        <v>35.148857033067976</v>
      </c>
      <c r="O45">
        <v>0</v>
      </c>
      <c r="P45">
        <v>41.348917577637359</v>
      </c>
      <c r="Q45">
        <v>3.2315730775261322</v>
      </c>
      <c r="R45">
        <v>6.9505437268993848</v>
      </c>
      <c r="S45">
        <v>4.3408432490118578</v>
      </c>
      <c r="T45">
        <v>0</v>
      </c>
      <c r="U45">
        <v>59.109530322763128</v>
      </c>
      <c r="V45">
        <v>3.377310728775357</v>
      </c>
      <c r="W45">
        <v>13.117850072317037</v>
      </c>
      <c r="X45">
        <v>43.421117164366812</v>
      </c>
      <c r="Y45">
        <v>0</v>
      </c>
      <c r="Z45">
        <v>3.8609509090909091</v>
      </c>
      <c r="AA45">
        <v>0</v>
      </c>
      <c r="AB45">
        <v>11.697251051994549</v>
      </c>
      <c r="AC45">
        <v>8.6039612915400685</v>
      </c>
      <c r="AD45">
        <v>5.4093353334430514</v>
      </c>
      <c r="AE45">
        <v>14.633861557665425</v>
      </c>
      <c r="AF45">
        <v>0</v>
      </c>
      <c r="AG45">
        <v>11.634741256274099</v>
      </c>
      <c r="AH45">
        <v>34.622242650548955</v>
      </c>
      <c r="AI45">
        <v>0</v>
      </c>
      <c r="AJ45">
        <v>0</v>
      </c>
      <c r="AK45">
        <v>20.125920960283686</v>
      </c>
      <c r="AL45">
        <v>0</v>
      </c>
      <c r="AM45">
        <v>0</v>
      </c>
      <c r="AN45">
        <v>1.0149532124481762</v>
      </c>
      <c r="AO45">
        <v>0</v>
      </c>
      <c r="AP45">
        <v>1.1376251062966032</v>
      </c>
      <c r="AQ45">
        <v>0</v>
      </c>
      <c r="AR45">
        <v>11.438407049999999</v>
      </c>
      <c r="AS45">
        <v>9.4424558119887578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504.95583917674122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5.109969912498296</v>
      </c>
      <c r="L46">
        <v>128.94666463793999</v>
      </c>
      <c r="M46">
        <v>27.230955482363719</v>
      </c>
      <c r="N46">
        <v>35.148857033067976</v>
      </c>
      <c r="O46">
        <v>0</v>
      </c>
      <c r="P46">
        <v>41.348917577637359</v>
      </c>
      <c r="Q46">
        <v>3.2315730775261322</v>
      </c>
      <c r="R46">
        <v>6.9505437268993848</v>
      </c>
      <c r="S46">
        <v>4.3408432490118578</v>
      </c>
      <c r="T46">
        <v>0</v>
      </c>
      <c r="U46">
        <v>59.109530322763128</v>
      </c>
      <c r="V46">
        <v>6.1560463443132383</v>
      </c>
      <c r="W46">
        <v>10.6318917436751</v>
      </c>
      <c r="X46">
        <v>43.421117164366812</v>
      </c>
      <c r="Y46">
        <v>0</v>
      </c>
      <c r="Z46">
        <v>3.8609509090909091</v>
      </c>
      <c r="AA46">
        <v>0</v>
      </c>
      <c r="AB46">
        <v>11.697251051994549</v>
      </c>
      <c r="AC46">
        <v>8.6039612915400685</v>
      </c>
      <c r="AD46">
        <v>5.4093353334430514</v>
      </c>
      <c r="AE46">
        <v>14.633861557665425</v>
      </c>
      <c r="AF46">
        <v>0</v>
      </c>
      <c r="AG46">
        <v>11.634741256274099</v>
      </c>
      <c r="AH46">
        <v>34.622242650548955</v>
      </c>
      <c r="AI46">
        <v>0</v>
      </c>
      <c r="AJ46">
        <v>0</v>
      </c>
      <c r="AK46">
        <v>20.125920960283686</v>
      </c>
      <c r="AL46">
        <v>0</v>
      </c>
      <c r="AM46">
        <v>0</v>
      </c>
      <c r="AN46">
        <v>1.0149532124481762</v>
      </c>
      <c r="AO46">
        <v>0</v>
      </c>
      <c r="AP46">
        <v>1.1376251062966032</v>
      </c>
      <c r="AQ46">
        <v>0</v>
      </c>
      <c r="AR46">
        <v>9.8043489000000008</v>
      </c>
      <c r="AS46">
        <v>9.4424558119887578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503.61455831363713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5.109969912498296</v>
      </c>
      <c r="L47">
        <v>125.43814284022265</v>
      </c>
      <c r="M47">
        <v>27.230955482363719</v>
      </c>
      <c r="N47">
        <v>35.148857033067976</v>
      </c>
      <c r="O47">
        <v>0</v>
      </c>
      <c r="P47">
        <v>41.348917577637359</v>
      </c>
      <c r="Q47">
        <v>3.2315730775261322</v>
      </c>
      <c r="R47">
        <v>6.9505437268993848</v>
      </c>
      <c r="S47">
        <v>4.3408432490118578</v>
      </c>
      <c r="T47">
        <v>0</v>
      </c>
      <c r="U47">
        <v>59.109530322763128</v>
      </c>
      <c r="V47">
        <v>6.1560463443132383</v>
      </c>
      <c r="W47">
        <v>13.117850072317037</v>
      </c>
      <c r="X47">
        <v>43.421117164366812</v>
      </c>
      <c r="Y47">
        <v>0</v>
      </c>
      <c r="Z47">
        <v>3.8609509090909091</v>
      </c>
      <c r="AA47">
        <v>0</v>
      </c>
      <c r="AB47">
        <v>11.697251051994549</v>
      </c>
      <c r="AC47">
        <v>8.6039612915400685</v>
      </c>
      <c r="AD47">
        <v>5.4093353334430514</v>
      </c>
      <c r="AE47">
        <v>14.633861557665425</v>
      </c>
      <c r="AF47">
        <v>0</v>
      </c>
      <c r="AG47">
        <v>11.634741256274099</v>
      </c>
      <c r="AH47">
        <v>34.622242650548955</v>
      </c>
      <c r="AI47">
        <v>0</v>
      </c>
      <c r="AJ47">
        <v>0</v>
      </c>
      <c r="AK47">
        <v>20.125920960283686</v>
      </c>
      <c r="AL47">
        <v>0</v>
      </c>
      <c r="AM47">
        <v>0</v>
      </c>
      <c r="AN47">
        <v>1.0149532124481762</v>
      </c>
      <c r="AO47">
        <v>0</v>
      </c>
      <c r="AP47">
        <v>3.412875012096106</v>
      </c>
      <c r="AQ47">
        <v>0</v>
      </c>
      <c r="AR47">
        <v>9.8043489000000008</v>
      </c>
      <c r="AS47">
        <v>9.4424558119887578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504.86724475036124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5.109969912498296</v>
      </c>
      <c r="L48">
        <v>125.43814284022265</v>
      </c>
      <c r="M48">
        <v>27.230955482363719</v>
      </c>
      <c r="N48">
        <v>35.148857033067976</v>
      </c>
      <c r="O48">
        <v>0</v>
      </c>
      <c r="P48">
        <v>41.348917577637359</v>
      </c>
      <c r="Q48">
        <v>3.2315730775261322</v>
      </c>
      <c r="R48">
        <v>6.9505437268993848</v>
      </c>
      <c r="S48">
        <v>4.3408432490118578</v>
      </c>
      <c r="T48">
        <v>0</v>
      </c>
      <c r="U48">
        <v>59.109530322763128</v>
      </c>
      <c r="V48">
        <v>6.1560463443132383</v>
      </c>
      <c r="W48">
        <v>13.117850072317037</v>
      </c>
      <c r="X48">
        <v>43.421117164366812</v>
      </c>
      <c r="Y48">
        <v>0</v>
      </c>
      <c r="Z48">
        <v>3.8609509090909091</v>
      </c>
      <c r="AA48">
        <v>0</v>
      </c>
      <c r="AB48">
        <v>11.697251051994549</v>
      </c>
      <c r="AC48">
        <v>8.6039612915400685</v>
      </c>
      <c r="AD48">
        <v>5.4093353334430514</v>
      </c>
      <c r="AE48">
        <v>14.633861557665425</v>
      </c>
      <c r="AF48">
        <v>0</v>
      </c>
      <c r="AG48">
        <v>11.634741256274099</v>
      </c>
      <c r="AH48">
        <v>34.622242650548955</v>
      </c>
      <c r="AI48">
        <v>0</v>
      </c>
      <c r="AJ48">
        <v>0</v>
      </c>
      <c r="AK48">
        <v>20.125920960283686</v>
      </c>
      <c r="AL48">
        <v>0</v>
      </c>
      <c r="AM48">
        <v>0</v>
      </c>
      <c r="AN48">
        <v>1.0149532124481762</v>
      </c>
      <c r="AO48">
        <v>0</v>
      </c>
      <c r="AP48">
        <v>3.412875012096106</v>
      </c>
      <c r="AQ48">
        <v>0</v>
      </c>
      <c r="AR48">
        <v>9.8043489000000008</v>
      </c>
      <c r="AS48">
        <v>9.4424558119887578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504.86724475036124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5.109969912498296</v>
      </c>
      <c r="L49">
        <v>125.43814284022265</v>
      </c>
      <c r="M49">
        <v>27.230955482363719</v>
      </c>
      <c r="N49">
        <v>35.148857033067976</v>
      </c>
      <c r="O49">
        <v>0</v>
      </c>
      <c r="P49">
        <v>41.348917577637359</v>
      </c>
      <c r="Q49">
        <v>3.2315730775261322</v>
      </c>
      <c r="R49">
        <v>6.9505437268993848</v>
      </c>
      <c r="S49">
        <v>4.3408432490118578</v>
      </c>
      <c r="T49">
        <v>0</v>
      </c>
      <c r="U49">
        <v>59.109530322763128</v>
      </c>
      <c r="V49">
        <v>6.1560463443132383</v>
      </c>
      <c r="W49">
        <v>13.117850072317037</v>
      </c>
      <c r="X49">
        <v>39.434828698220969</v>
      </c>
      <c r="Y49">
        <v>0</v>
      </c>
      <c r="Z49">
        <v>1.9304754545454546</v>
      </c>
      <c r="AA49">
        <v>0</v>
      </c>
      <c r="AB49">
        <v>11.697251051994549</v>
      </c>
      <c r="AC49">
        <v>8.6039612915400685</v>
      </c>
      <c r="AD49">
        <v>5.4093353334430514</v>
      </c>
      <c r="AE49">
        <v>14.633861557665425</v>
      </c>
      <c r="AF49">
        <v>0</v>
      </c>
      <c r="AG49">
        <v>11.634741256274099</v>
      </c>
      <c r="AH49">
        <v>34.622242650548955</v>
      </c>
      <c r="AI49">
        <v>0</v>
      </c>
      <c r="AJ49">
        <v>0</v>
      </c>
      <c r="AK49">
        <v>20.125920960283686</v>
      </c>
      <c r="AL49">
        <v>0</v>
      </c>
      <c r="AM49">
        <v>0</v>
      </c>
      <c r="AN49">
        <v>1.0149532124481762</v>
      </c>
      <c r="AO49">
        <v>0</v>
      </c>
      <c r="AP49">
        <v>3.412875012096106</v>
      </c>
      <c r="AQ49">
        <v>0</v>
      </c>
      <c r="AR49">
        <v>11.438407049999999</v>
      </c>
      <c r="AS49">
        <v>9.4424558119887578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500.58453897967001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5.109969912498296</v>
      </c>
      <c r="L50">
        <v>125.43814284022265</v>
      </c>
      <c r="M50">
        <v>27.230955482363719</v>
      </c>
      <c r="N50">
        <v>35.148857033067976</v>
      </c>
      <c r="O50">
        <v>0</v>
      </c>
      <c r="P50">
        <v>41.348917577637359</v>
      </c>
      <c r="Q50">
        <v>3.2315730775261322</v>
      </c>
      <c r="R50">
        <v>6.9505437268993848</v>
      </c>
      <c r="S50">
        <v>4.3408432490118578</v>
      </c>
      <c r="T50">
        <v>0</v>
      </c>
      <c r="U50">
        <v>59.109530322763128</v>
      </c>
      <c r="V50">
        <v>6.1560463443132383</v>
      </c>
      <c r="W50">
        <v>13.117850072317037</v>
      </c>
      <c r="X50">
        <v>39.434828698220969</v>
      </c>
      <c r="Y50">
        <v>0</v>
      </c>
      <c r="Z50">
        <v>1.9304754545454546</v>
      </c>
      <c r="AA50">
        <v>0</v>
      </c>
      <c r="AB50">
        <v>11.697251051994549</v>
      </c>
      <c r="AC50">
        <v>8.6039612915400685</v>
      </c>
      <c r="AD50">
        <v>5.4093353334430514</v>
      </c>
      <c r="AE50">
        <v>14.633861557665425</v>
      </c>
      <c r="AF50">
        <v>0</v>
      </c>
      <c r="AG50">
        <v>11.634741256274099</v>
      </c>
      <c r="AH50">
        <v>34.622242650548955</v>
      </c>
      <c r="AI50">
        <v>0</v>
      </c>
      <c r="AJ50">
        <v>0</v>
      </c>
      <c r="AK50">
        <v>20.125920960283686</v>
      </c>
      <c r="AL50">
        <v>0</v>
      </c>
      <c r="AM50">
        <v>0</v>
      </c>
      <c r="AN50">
        <v>1.0149532124481762</v>
      </c>
      <c r="AO50">
        <v>0</v>
      </c>
      <c r="AP50">
        <v>3.412875012096106</v>
      </c>
      <c r="AQ50">
        <v>0</v>
      </c>
      <c r="AR50">
        <v>11.438407049999999</v>
      </c>
      <c r="AS50">
        <v>9.4424558119887578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500.58453897967001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5.109969912498296</v>
      </c>
      <c r="L51">
        <v>125.43725386394021</v>
      </c>
      <c r="M51">
        <v>27.229790359530167</v>
      </c>
      <c r="N51">
        <v>35.151248306807766</v>
      </c>
      <c r="O51">
        <v>0</v>
      </c>
      <c r="P51">
        <v>41.341239171641789</v>
      </c>
      <c r="Q51">
        <v>3.2331330198511172</v>
      </c>
      <c r="R51">
        <v>6.9500824289195782</v>
      </c>
      <c r="S51">
        <v>4.340834659602649</v>
      </c>
      <c r="T51">
        <v>0</v>
      </c>
      <c r="U51">
        <v>59.109530322763128</v>
      </c>
      <c r="V51">
        <v>6.1560463443132383</v>
      </c>
      <c r="W51">
        <v>13.117850072317037</v>
      </c>
      <c r="X51">
        <v>43.421117164366812</v>
      </c>
      <c r="Y51">
        <v>0</v>
      </c>
      <c r="Z51">
        <v>1.9304754545454546</v>
      </c>
      <c r="AA51">
        <v>0</v>
      </c>
      <c r="AB51">
        <v>11.697251051994549</v>
      </c>
      <c r="AC51">
        <v>8.6039612915400685</v>
      </c>
      <c r="AD51">
        <v>5.4093353334430514</v>
      </c>
      <c r="AE51">
        <v>14.633861557665425</v>
      </c>
      <c r="AF51">
        <v>0</v>
      </c>
      <c r="AG51">
        <v>11.634741256274099</v>
      </c>
      <c r="AH51">
        <v>34.622242650548955</v>
      </c>
      <c r="AI51">
        <v>0</v>
      </c>
      <c r="AJ51">
        <v>0</v>
      </c>
      <c r="AK51">
        <v>20.125920960283686</v>
      </c>
      <c r="AL51">
        <v>0</v>
      </c>
      <c r="AM51">
        <v>0</v>
      </c>
      <c r="AN51">
        <v>1.0149532124481762</v>
      </c>
      <c r="AO51">
        <v>0</v>
      </c>
      <c r="AP51">
        <v>3.412875012096106</v>
      </c>
      <c r="AQ51">
        <v>0</v>
      </c>
      <c r="AR51">
        <v>11.438407049999999</v>
      </c>
      <c r="AS51">
        <v>9.4424558119887578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504.56457626938004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5.109969912498296</v>
      </c>
      <c r="L52">
        <v>125.43725386394021</v>
      </c>
      <c r="M52">
        <v>27.229790359530167</v>
      </c>
      <c r="N52">
        <v>35.151248306807766</v>
      </c>
      <c r="O52">
        <v>0</v>
      </c>
      <c r="P52">
        <v>41.341239171641789</v>
      </c>
      <c r="Q52">
        <v>3.2331330198511172</v>
      </c>
      <c r="R52">
        <v>6.9500824289195782</v>
      </c>
      <c r="S52">
        <v>4.340834659602649</v>
      </c>
      <c r="T52">
        <v>0</v>
      </c>
      <c r="U52">
        <v>59.109530322763128</v>
      </c>
      <c r="V52">
        <v>6.1599754459392129</v>
      </c>
      <c r="W52">
        <v>13.117584041422889</v>
      </c>
      <c r="X52">
        <v>43.42114601276208</v>
      </c>
      <c r="Y52">
        <v>0</v>
      </c>
      <c r="Z52">
        <v>1.9304754545454546</v>
      </c>
      <c r="AA52">
        <v>0</v>
      </c>
      <c r="AB52">
        <v>11.697251051994549</v>
      </c>
      <c r="AC52">
        <v>8.6039612915400685</v>
      </c>
      <c r="AD52">
        <v>5.4093353334430514</v>
      </c>
      <c r="AE52">
        <v>14.633861557665425</v>
      </c>
      <c r="AF52">
        <v>0</v>
      </c>
      <c r="AG52">
        <v>11.634741256274099</v>
      </c>
      <c r="AH52">
        <v>34.622242650548955</v>
      </c>
      <c r="AI52">
        <v>0</v>
      </c>
      <c r="AJ52">
        <v>0</v>
      </c>
      <c r="AK52">
        <v>20.125920960283686</v>
      </c>
      <c r="AL52">
        <v>0</v>
      </c>
      <c r="AM52">
        <v>0</v>
      </c>
      <c r="AN52">
        <v>1.0149532124481762</v>
      </c>
      <c r="AO52">
        <v>0</v>
      </c>
      <c r="AP52">
        <v>3.412875012096106</v>
      </c>
      <c r="AQ52">
        <v>0</v>
      </c>
      <c r="AR52">
        <v>9.8043489000000008</v>
      </c>
      <c r="AS52">
        <v>9.4424558119887578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502.93421003850716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5.1099725539844352</v>
      </c>
      <c r="L53">
        <v>125.43725386394021</v>
      </c>
      <c r="M53">
        <v>27.229790359530167</v>
      </c>
      <c r="N53">
        <v>35.151248306807766</v>
      </c>
      <c r="O53">
        <v>0</v>
      </c>
      <c r="P53">
        <v>41.341239171641789</v>
      </c>
      <c r="Q53">
        <v>6.4682553902654876</v>
      </c>
      <c r="R53">
        <v>12.474922475049899</v>
      </c>
      <c r="S53">
        <v>7.7662189414316698</v>
      </c>
      <c r="T53">
        <v>0</v>
      </c>
      <c r="U53">
        <v>59.109530322763128</v>
      </c>
      <c r="V53">
        <v>6.1599754459392129</v>
      </c>
      <c r="W53">
        <v>10.62986470909091</v>
      </c>
      <c r="X53">
        <v>39.434504181775736</v>
      </c>
      <c r="Y53">
        <v>0</v>
      </c>
      <c r="Z53">
        <v>1.9304754545454546</v>
      </c>
      <c r="AA53">
        <v>0</v>
      </c>
      <c r="AB53">
        <v>11.697251051994549</v>
      </c>
      <c r="AC53">
        <v>8.6039612915400685</v>
      </c>
      <c r="AD53">
        <v>5.4093353334430514</v>
      </c>
      <c r="AE53">
        <v>14.633861557665425</v>
      </c>
      <c r="AF53">
        <v>0</v>
      </c>
      <c r="AG53">
        <v>11.634741256274099</v>
      </c>
      <c r="AH53">
        <v>34.622242650548955</v>
      </c>
      <c r="AI53">
        <v>0</v>
      </c>
      <c r="AJ53">
        <v>0</v>
      </c>
      <c r="AK53">
        <v>20.125920960283686</v>
      </c>
      <c r="AL53">
        <v>0</v>
      </c>
      <c r="AM53">
        <v>0</v>
      </c>
      <c r="AN53">
        <v>1.0149532124481762</v>
      </c>
      <c r="AO53">
        <v>0</v>
      </c>
      <c r="AP53">
        <v>1.1376251062966032</v>
      </c>
      <c r="AQ53">
        <v>0</v>
      </c>
      <c r="AR53">
        <v>9.8043489000000008</v>
      </c>
      <c r="AS53">
        <v>9.4424558119887578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506.36994830924914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5.1099725539844352</v>
      </c>
      <c r="L54">
        <v>125.43725386394021</v>
      </c>
      <c r="M54">
        <v>27.229790359530167</v>
      </c>
      <c r="N54">
        <v>35.151248306807766</v>
      </c>
      <c r="O54">
        <v>0</v>
      </c>
      <c r="P54">
        <v>41.341239171641789</v>
      </c>
      <c r="Q54">
        <v>6.4682553902654876</v>
      </c>
      <c r="R54">
        <v>12.550998767372601</v>
      </c>
      <c r="S54">
        <v>7.8110480624663445</v>
      </c>
      <c r="T54">
        <v>0</v>
      </c>
      <c r="U54">
        <v>59.109530322763128</v>
      </c>
      <c r="V54">
        <v>6.1599754459392129</v>
      </c>
      <c r="W54">
        <v>10.62986470909091</v>
      </c>
      <c r="X54">
        <v>39.434504181775736</v>
      </c>
      <c r="Y54">
        <v>0</v>
      </c>
      <c r="Z54">
        <v>1.9304754545454546</v>
      </c>
      <c r="AA54">
        <v>0</v>
      </c>
      <c r="AB54">
        <v>11.697251051994549</v>
      </c>
      <c r="AC54">
        <v>8.6039612915400685</v>
      </c>
      <c r="AD54">
        <v>5.4093353334430514</v>
      </c>
      <c r="AE54">
        <v>14.633861557665425</v>
      </c>
      <c r="AF54">
        <v>0</v>
      </c>
      <c r="AG54">
        <v>11.634741256274099</v>
      </c>
      <c r="AH54">
        <v>34.622242650548955</v>
      </c>
      <c r="AI54">
        <v>0</v>
      </c>
      <c r="AJ54">
        <v>0</v>
      </c>
      <c r="AK54">
        <v>20.125920960283686</v>
      </c>
      <c r="AL54">
        <v>0</v>
      </c>
      <c r="AM54">
        <v>0</v>
      </c>
      <c r="AN54">
        <v>1.0149532124481762</v>
      </c>
      <c r="AO54">
        <v>0</v>
      </c>
      <c r="AP54">
        <v>1.1376251062966032</v>
      </c>
      <c r="AQ54">
        <v>0</v>
      </c>
      <c r="AR54">
        <v>9.8043489000000008</v>
      </c>
      <c r="AS54">
        <v>9.4424558119887578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506.49085372260652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5.1099725539844352</v>
      </c>
      <c r="L55">
        <v>125.43725386394021</v>
      </c>
      <c r="M55">
        <v>27.229790359530167</v>
      </c>
      <c r="N55">
        <v>35.151248306807766</v>
      </c>
      <c r="O55">
        <v>0</v>
      </c>
      <c r="P55">
        <v>41.341239171641789</v>
      </c>
      <c r="Q55">
        <v>6.4682553902654876</v>
      </c>
      <c r="R55">
        <v>12.550998767372601</v>
      </c>
      <c r="S55">
        <v>7.8110480624663445</v>
      </c>
      <c r="T55">
        <v>0</v>
      </c>
      <c r="U55">
        <v>59.109530322763128</v>
      </c>
      <c r="V55">
        <v>6.1599754459392129</v>
      </c>
      <c r="W55">
        <v>10.62986470909091</v>
      </c>
      <c r="X55">
        <v>35.28879728047297</v>
      </c>
      <c r="Y55">
        <v>0</v>
      </c>
      <c r="Z55">
        <v>1.9304754545454546</v>
      </c>
      <c r="AA55">
        <v>0</v>
      </c>
      <c r="AB55">
        <v>11.697251051994549</v>
      </c>
      <c r="AC55">
        <v>8.6039612915400685</v>
      </c>
      <c r="AD55">
        <v>5.4093353334430514</v>
      </c>
      <c r="AE55">
        <v>14.633861557665425</v>
      </c>
      <c r="AF55">
        <v>0</v>
      </c>
      <c r="AG55">
        <v>11.634741256274099</v>
      </c>
      <c r="AH55">
        <v>34.622242650548955</v>
      </c>
      <c r="AI55">
        <v>0</v>
      </c>
      <c r="AJ55">
        <v>0</v>
      </c>
      <c r="AK55">
        <v>20.125920960283686</v>
      </c>
      <c r="AL55">
        <v>0</v>
      </c>
      <c r="AM55">
        <v>0</v>
      </c>
      <c r="AN55">
        <v>1.0149532124481762</v>
      </c>
      <c r="AO55">
        <v>0</v>
      </c>
      <c r="AP55">
        <v>1.1376251062966032</v>
      </c>
      <c r="AQ55">
        <v>0</v>
      </c>
      <c r="AR55">
        <v>11.438407049999999</v>
      </c>
      <c r="AS55">
        <v>9.4424558119887578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503.97920497130383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5.1100375989931264</v>
      </c>
      <c r="L56">
        <v>125.43725386394021</v>
      </c>
      <c r="M56">
        <v>27.229790359530167</v>
      </c>
      <c r="N56">
        <v>35.151248306807766</v>
      </c>
      <c r="O56">
        <v>0</v>
      </c>
      <c r="P56">
        <v>41.341239171641789</v>
      </c>
      <c r="Q56">
        <v>6.4664709863945582</v>
      </c>
      <c r="R56">
        <v>12.551585509764504</v>
      </c>
      <c r="S56">
        <v>7.8174274082114223</v>
      </c>
      <c r="T56">
        <v>0</v>
      </c>
      <c r="U56">
        <v>59.109530322763128</v>
      </c>
      <c r="V56">
        <v>6.1599754459392129</v>
      </c>
      <c r="W56">
        <v>10.62986470909091</v>
      </c>
      <c r="X56">
        <v>35.28879728047297</v>
      </c>
      <c r="Y56">
        <v>0</v>
      </c>
      <c r="Z56">
        <v>1.9304754545454546</v>
      </c>
      <c r="AA56">
        <v>0</v>
      </c>
      <c r="AB56">
        <v>11.697251051994549</v>
      </c>
      <c r="AC56">
        <v>8.6039612915400685</v>
      </c>
      <c r="AD56">
        <v>5.4093353334430514</v>
      </c>
      <c r="AE56">
        <v>14.633861557665425</v>
      </c>
      <c r="AF56">
        <v>0</v>
      </c>
      <c r="AG56">
        <v>11.634741256274099</v>
      </c>
      <c r="AH56">
        <v>34.622242650548955</v>
      </c>
      <c r="AI56">
        <v>0</v>
      </c>
      <c r="AJ56">
        <v>0</v>
      </c>
      <c r="AK56">
        <v>20.125920960283686</v>
      </c>
      <c r="AL56">
        <v>0</v>
      </c>
      <c r="AM56">
        <v>0</v>
      </c>
      <c r="AN56">
        <v>1.0149532124481762</v>
      </c>
      <c r="AO56">
        <v>0</v>
      </c>
      <c r="AP56">
        <v>1.1376251062966032</v>
      </c>
      <c r="AQ56">
        <v>0</v>
      </c>
      <c r="AR56">
        <v>11.438407049999999</v>
      </c>
      <c r="AS56">
        <v>9.4424558119887578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503.98445170057857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5.1099782934916886</v>
      </c>
      <c r="L57">
        <v>121.03732207453487</v>
      </c>
      <c r="M57">
        <v>27.229790359530167</v>
      </c>
      <c r="N57">
        <v>35.151248306807766</v>
      </c>
      <c r="O57">
        <v>0</v>
      </c>
      <c r="P57">
        <v>41.341239171641789</v>
      </c>
      <c r="Q57">
        <v>6.2287123415662657</v>
      </c>
      <c r="R57">
        <v>12.111061919095357</v>
      </c>
      <c r="S57">
        <v>7.5482312817114723</v>
      </c>
      <c r="T57">
        <v>0</v>
      </c>
      <c r="U57">
        <v>59.109530322763128</v>
      </c>
      <c r="V57">
        <v>6.1599754459392129</v>
      </c>
      <c r="W57">
        <v>10.369868018181819</v>
      </c>
      <c r="X57">
        <v>34.418826930968528</v>
      </c>
      <c r="Y57">
        <v>0</v>
      </c>
      <c r="Z57">
        <v>1.9304754545454546</v>
      </c>
      <c r="AA57">
        <v>0</v>
      </c>
      <c r="AB57">
        <v>11.697251051994549</v>
      </c>
      <c r="AC57">
        <v>8.6039612915400685</v>
      </c>
      <c r="AD57">
        <v>5.4093353334430514</v>
      </c>
      <c r="AE57">
        <v>14.633861557665425</v>
      </c>
      <c r="AF57">
        <v>0</v>
      </c>
      <c r="AG57">
        <v>11.634741256274099</v>
      </c>
      <c r="AH57">
        <v>34.622242650548955</v>
      </c>
      <c r="AI57">
        <v>0</v>
      </c>
      <c r="AJ57">
        <v>0</v>
      </c>
      <c r="AK57">
        <v>20.125920960283686</v>
      </c>
      <c r="AL57">
        <v>0</v>
      </c>
      <c r="AM57">
        <v>0</v>
      </c>
      <c r="AN57">
        <v>1.0149532124481762</v>
      </c>
      <c r="AO57">
        <v>0</v>
      </c>
      <c r="AP57">
        <v>1.1376251062966032</v>
      </c>
      <c r="AQ57">
        <v>0</v>
      </c>
      <c r="AR57">
        <v>11.438407049999999</v>
      </c>
      <c r="AS57">
        <v>9.4424558119887578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497.50701520326083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5.1100560306587006</v>
      </c>
      <c r="L58">
        <v>121.03732207453487</v>
      </c>
      <c r="M58">
        <v>27.229790359530167</v>
      </c>
      <c r="N58">
        <v>35.151248306807766</v>
      </c>
      <c r="O58">
        <v>0</v>
      </c>
      <c r="P58">
        <v>41.341239171641789</v>
      </c>
      <c r="Q58">
        <v>6.2287123415662657</v>
      </c>
      <c r="R58">
        <v>12.111061919095357</v>
      </c>
      <c r="S58">
        <v>7.5482312817114723</v>
      </c>
      <c r="T58">
        <v>0</v>
      </c>
      <c r="U58">
        <v>59.109530322763128</v>
      </c>
      <c r="V58">
        <v>6.1599754459392129</v>
      </c>
      <c r="W58">
        <v>10.369868018181819</v>
      </c>
      <c r="X58">
        <v>34.418826930968528</v>
      </c>
      <c r="Y58">
        <v>0</v>
      </c>
      <c r="Z58">
        <v>1.9304754545454546</v>
      </c>
      <c r="AA58">
        <v>0</v>
      </c>
      <c r="AB58">
        <v>11.697251051994549</v>
      </c>
      <c r="AC58">
        <v>8.6039612915400685</v>
      </c>
      <c r="AD58">
        <v>5.4093353334430514</v>
      </c>
      <c r="AE58">
        <v>14.633861557665425</v>
      </c>
      <c r="AF58">
        <v>0</v>
      </c>
      <c r="AG58">
        <v>11.634741256274099</v>
      </c>
      <c r="AH58">
        <v>34.622242650548955</v>
      </c>
      <c r="AI58">
        <v>0</v>
      </c>
      <c r="AJ58">
        <v>0</v>
      </c>
      <c r="AK58">
        <v>20.125920960283686</v>
      </c>
      <c r="AL58">
        <v>0</v>
      </c>
      <c r="AM58">
        <v>0</v>
      </c>
      <c r="AN58">
        <v>1.0149532124481762</v>
      </c>
      <c r="AO58">
        <v>0</v>
      </c>
      <c r="AP58">
        <v>1.1376251062966032</v>
      </c>
      <c r="AQ58">
        <v>0</v>
      </c>
      <c r="AR58">
        <v>9.8043489000000008</v>
      </c>
      <c r="AS58">
        <v>9.4424558119887578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495.87303479042777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5.0299652783795157</v>
      </c>
      <c r="L59">
        <v>121.03732207453487</v>
      </c>
      <c r="M59">
        <v>27.229790359530167</v>
      </c>
      <c r="N59">
        <v>35.151248306807766</v>
      </c>
      <c r="O59">
        <v>0</v>
      </c>
      <c r="P59">
        <v>41.341239171641789</v>
      </c>
      <c r="Q59">
        <v>3.0101360957095711</v>
      </c>
      <c r="R59">
        <v>11.687029342043314</v>
      </c>
      <c r="S59">
        <v>7.2881294110898667</v>
      </c>
      <c r="T59">
        <v>0</v>
      </c>
      <c r="U59">
        <v>59.109530322763128</v>
      </c>
      <c r="V59">
        <v>6.1599754459392129</v>
      </c>
      <c r="W59">
        <v>10.369868018181819</v>
      </c>
      <c r="X59">
        <v>34.418826930968528</v>
      </c>
      <c r="Y59">
        <v>0</v>
      </c>
      <c r="Z59">
        <v>1.9304754545454546</v>
      </c>
      <c r="AA59">
        <v>0</v>
      </c>
      <c r="AB59">
        <v>11.697251051994549</v>
      </c>
      <c r="AC59">
        <v>8.6039612915400685</v>
      </c>
      <c r="AD59">
        <v>5.4093353334430514</v>
      </c>
      <c r="AE59">
        <v>14.633861557665425</v>
      </c>
      <c r="AF59">
        <v>0</v>
      </c>
      <c r="AG59">
        <v>11.634741256274099</v>
      </c>
      <c r="AH59">
        <v>34.622242650548955</v>
      </c>
      <c r="AI59">
        <v>0</v>
      </c>
      <c r="AJ59">
        <v>0</v>
      </c>
      <c r="AK59">
        <v>20.125920960283686</v>
      </c>
      <c r="AL59">
        <v>0</v>
      </c>
      <c r="AM59">
        <v>0</v>
      </c>
      <c r="AN59">
        <v>1.0149532124481762</v>
      </c>
      <c r="AO59">
        <v>0</v>
      </c>
      <c r="AP59">
        <v>1.1376251062966032</v>
      </c>
      <c r="AQ59">
        <v>0</v>
      </c>
      <c r="AR59">
        <v>9.8043489000000008</v>
      </c>
      <c r="AS59">
        <v>9.4424558119887578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491.89023334461825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5.1100152305258701</v>
      </c>
      <c r="L60">
        <v>150.76244400596732</v>
      </c>
      <c r="M60">
        <v>27.229790359530167</v>
      </c>
      <c r="N60">
        <v>35.151248306807766</v>
      </c>
      <c r="O60">
        <v>0</v>
      </c>
      <c r="P60">
        <v>41.341239171641789</v>
      </c>
      <c r="Q60">
        <v>3.0101548047304738</v>
      </c>
      <c r="R60">
        <v>11.687029342043314</v>
      </c>
      <c r="S60">
        <v>7.2881294110898667</v>
      </c>
      <c r="T60">
        <v>0</v>
      </c>
      <c r="U60">
        <v>59.109530322763128</v>
      </c>
      <c r="V60">
        <v>4.9442434906832302</v>
      </c>
      <c r="W60">
        <v>10.369868018181819</v>
      </c>
      <c r="X60">
        <v>38.461400504201677</v>
      </c>
      <c r="Y60">
        <v>0</v>
      </c>
      <c r="Z60">
        <v>1.9304754545454546</v>
      </c>
      <c r="AA60">
        <v>0</v>
      </c>
      <c r="AB60">
        <v>11.697251051994549</v>
      </c>
      <c r="AC60">
        <v>8.6039612915400685</v>
      </c>
      <c r="AD60">
        <v>5.4093353334430514</v>
      </c>
      <c r="AE60">
        <v>14.633861557665425</v>
      </c>
      <c r="AF60">
        <v>0</v>
      </c>
      <c r="AG60">
        <v>11.634741256274099</v>
      </c>
      <c r="AH60">
        <v>39.247886335810961</v>
      </c>
      <c r="AI60">
        <v>0</v>
      </c>
      <c r="AJ60">
        <v>0</v>
      </c>
      <c r="AK60">
        <v>20.125920960283686</v>
      </c>
      <c r="AL60">
        <v>0</v>
      </c>
      <c r="AM60">
        <v>0</v>
      </c>
      <c r="AN60">
        <v>1.0149532124481762</v>
      </c>
      <c r="AO60">
        <v>0</v>
      </c>
      <c r="AP60">
        <v>1.1376251062966032</v>
      </c>
      <c r="AQ60">
        <v>0</v>
      </c>
      <c r="AR60">
        <v>9.8043489000000008</v>
      </c>
      <c r="AS60">
        <v>9.4424558119887578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529.14790924045724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5.1100152305258701</v>
      </c>
      <c r="L61">
        <v>251.28270117258955</v>
      </c>
      <c r="M61">
        <v>27.229790359530167</v>
      </c>
      <c r="N61">
        <v>35.151248306807766</v>
      </c>
      <c r="O61">
        <v>0</v>
      </c>
      <c r="P61">
        <v>41.341239171641789</v>
      </c>
      <c r="Q61">
        <v>6.4634693367252547</v>
      </c>
      <c r="R61">
        <v>11.687029342043314</v>
      </c>
      <c r="S61">
        <v>7.2881294110898667</v>
      </c>
      <c r="T61">
        <v>0</v>
      </c>
      <c r="U61">
        <v>59.109530322763128</v>
      </c>
      <c r="V61">
        <v>4.9442434906832302</v>
      </c>
      <c r="W61">
        <v>10.258787835472578</v>
      </c>
      <c r="X61">
        <v>39.009778163992451</v>
      </c>
      <c r="Y61">
        <v>0</v>
      </c>
      <c r="Z61">
        <v>1.9304754545454546</v>
      </c>
      <c r="AA61">
        <v>0</v>
      </c>
      <c r="AB61">
        <v>11.697251051994549</v>
      </c>
      <c r="AC61">
        <v>5.7362255904575372</v>
      </c>
      <c r="AD61">
        <v>5.4093353334430514</v>
      </c>
      <c r="AE61">
        <v>14.633861557665425</v>
      </c>
      <c r="AF61">
        <v>0</v>
      </c>
      <c r="AG61">
        <v>11.634741256274099</v>
      </c>
      <c r="AH61">
        <v>39.247886335810961</v>
      </c>
      <c r="AI61">
        <v>0</v>
      </c>
      <c r="AJ61">
        <v>0</v>
      </c>
      <c r="AK61">
        <v>20.125920960283686</v>
      </c>
      <c r="AL61">
        <v>0</v>
      </c>
      <c r="AM61">
        <v>0</v>
      </c>
      <c r="AN61">
        <v>1.0149532124481762</v>
      </c>
      <c r="AO61">
        <v>0</v>
      </c>
      <c r="AP61">
        <v>1.8960415370339683</v>
      </c>
      <c r="AQ61">
        <v>0</v>
      </c>
      <c r="AR61">
        <v>9.8043489000000008</v>
      </c>
      <c r="AS61">
        <v>9.4424558119887578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631.44945914581081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9.0400274380473711</v>
      </c>
      <c r="L62">
        <v>361.84110811946664</v>
      </c>
      <c r="M62">
        <v>27.229790359530167</v>
      </c>
      <c r="N62">
        <v>35.151248306807766</v>
      </c>
      <c r="O62">
        <v>0</v>
      </c>
      <c r="P62">
        <v>41.341239171641789</v>
      </c>
      <c r="Q62">
        <v>6.4634693367252547</v>
      </c>
      <c r="R62">
        <v>11.687029342043314</v>
      </c>
      <c r="S62">
        <v>7.2881294110898667</v>
      </c>
      <c r="T62">
        <v>0</v>
      </c>
      <c r="U62">
        <v>59.109530322763128</v>
      </c>
      <c r="V62">
        <v>4.9442434906832302</v>
      </c>
      <c r="W62">
        <v>10.369444239826839</v>
      </c>
      <c r="X62">
        <v>41.899768954568003</v>
      </c>
      <c r="Y62">
        <v>0</v>
      </c>
      <c r="Z62">
        <v>1.9304754545454546</v>
      </c>
      <c r="AA62">
        <v>0</v>
      </c>
      <c r="AB62">
        <v>11.697251051994549</v>
      </c>
      <c r="AC62">
        <v>5.7362255904575372</v>
      </c>
      <c r="AD62">
        <v>5.4093353334430514</v>
      </c>
      <c r="AE62">
        <v>14.633861557665425</v>
      </c>
      <c r="AF62">
        <v>0</v>
      </c>
      <c r="AG62">
        <v>11.634741256274099</v>
      </c>
      <c r="AH62">
        <v>39.247886335810961</v>
      </c>
      <c r="AI62">
        <v>0</v>
      </c>
      <c r="AJ62">
        <v>0</v>
      </c>
      <c r="AK62">
        <v>20.125920960283686</v>
      </c>
      <c r="AL62">
        <v>0</v>
      </c>
      <c r="AM62">
        <v>0</v>
      </c>
      <c r="AN62">
        <v>1.0149532124481762</v>
      </c>
      <c r="AO62">
        <v>0</v>
      </c>
      <c r="AP62">
        <v>1.8960415370339683</v>
      </c>
      <c r="AQ62">
        <v>0</v>
      </c>
      <c r="AR62">
        <v>9.8043489000000008</v>
      </c>
      <c r="AS62">
        <v>9.4424558119887578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748.93852549513917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5.1100152305258701</v>
      </c>
      <c r="L63">
        <v>256.8407084738817</v>
      </c>
      <c r="M63">
        <v>27.229790359530167</v>
      </c>
      <c r="N63">
        <v>35.151248306807766</v>
      </c>
      <c r="O63">
        <v>0</v>
      </c>
      <c r="P63">
        <v>41.341239171641789</v>
      </c>
      <c r="Q63">
        <v>6.4634693367252547</v>
      </c>
      <c r="R63">
        <v>12.111061919095357</v>
      </c>
      <c r="S63">
        <v>7.5482312817114723</v>
      </c>
      <c r="T63">
        <v>0</v>
      </c>
      <c r="U63">
        <v>59.109530322763128</v>
      </c>
      <c r="V63">
        <v>4.9442434906832302</v>
      </c>
      <c r="W63">
        <v>10.008817371645273</v>
      </c>
      <c r="X63">
        <v>40.849774744489338</v>
      </c>
      <c r="Y63">
        <v>0</v>
      </c>
      <c r="Z63">
        <v>0</v>
      </c>
      <c r="AA63">
        <v>4.1583869320675104</v>
      </c>
      <c r="AB63">
        <v>11.697251051994549</v>
      </c>
      <c r="AC63">
        <v>5.7362255904575372</v>
      </c>
      <c r="AD63">
        <v>5.4093353334430514</v>
      </c>
      <c r="AE63">
        <v>14.633861557665425</v>
      </c>
      <c r="AF63">
        <v>0</v>
      </c>
      <c r="AG63">
        <v>11.634741256274099</v>
      </c>
      <c r="AH63">
        <v>39.247886335810961</v>
      </c>
      <c r="AI63">
        <v>0</v>
      </c>
      <c r="AJ63">
        <v>0</v>
      </c>
      <c r="AK63">
        <v>20.125920960283686</v>
      </c>
      <c r="AL63">
        <v>0</v>
      </c>
      <c r="AM63">
        <v>0</v>
      </c>
      <c r="AN63">
        <v>1.0149532124481762</v>
      </c>
      <c r="AO63">
        <v>0</v>
      </c>
      <c r="AP63">
        <v>1.8960415370339683</v>
      </c>
      <c r="AQ63">
        <v>0</v>
      </c>
      <c r="AR63">
        <v>9.8043489000000008</v>
      </c>
      <c r="AS63">
        <v>9.4424558119887578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641.50953848896825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9.0400274380473711</v>
      </c>
      <c r="L64">
        <v>159.94656332183541</v>
      </c>
      <c r="M64">
        <v>27.229790359530167</v>
      </c>
      <c r="N64">
        <v>35.151248306807766</v>
      </c>
      <c r="O64">
        <v>0</v>
      </c>
      <c r="P64">
        <v>41.341239171641789</v>
      </c>
      <c r="Q64">
        <v>3.0101548047304738</v>
      </c>
      <c r="R64">
        <v>11.687029342043314</v>
      </c>
      <c r="S64">
        <v>7.2881294110898667</v>
      </c>
      <c r="T64">
        <v>0</v>
      </c>
      <c r="U64">
        <v>59.109530322763128</v>
      </c>
      <c r="V64">
        <v>4.9442434906832302</v>
      </c>
      <c r="W64">
        <v>10.008817371645273</v>
      </c>
      <c r="X64">
        <v>40.849774744489338</v>
      </c>
      <c r="Y64">
        <v>0</v>
      </c>
      <c r="Z64">
        <v>0</v>
      </c>
      <c r="AA64">
        <v>4.1583869320675104</v>
      </c>
      <c r="AB64">
        <v>11.697251051994549</v>
      </c>
      <c r="AC64">
        <v>5.7362255904575372</v>
      </c>
      <c r="AD64">
        <v>5.4093353334430514</v>
      </c>
      <c r="AE64">
        <v>14.633861557665425</v>
      </c>
      <c r="AF64">
        <v>0</v>
      </c>
      <c r="AG64">
        <v>11.634741256274099</v>
      </c>
      <c r="AH64">
        <v>39.247886335810961</v>
      </c>
      <c r="AI64">
        <v>0</v>
      </c>
      <c r="AJ64">
        <v>0</v>
      </c>
      <c r="AK64">
        <v>20.125920960283686</v>
      </c>
      <c r="AL64">
        <v>0</v>
      </c>
      <c r="AM64">
        <v>0</v>
      </c>
      <c r="AN64">
        <v>1.0149532124481762</v>
      </c>
      <c r="AO64">
        <v>0</v>
      </c>
      <c r="AP64">
        <v>1.8960415370339683</v>
      </c>
      <c r="AQ64">
        <v>0</v>
      </c>
      <c r="AR64">
        <v>9.8043489000000008</v>
      </c>
      <c r="AS64">
        <v>9.4424558119887578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544.40795656477485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9.0400274380473711</v>
      </c>
      <c r="L65">
        <v>148.97391716946044</v>
      </c>
      <c r="M65">
        <v>27.229790359530167</v>
      </c>
      <c r="N65">
        <v>35.151248306807766</v>
      </c>
      <c r="O65">
        <v>0</v>
      </c>
      <c r="P65">
        <v>41.341239171641789</v>
      </c>
      <c r="Q65">
        <v>3.0101548047304738</v>
      </c>
      <c r="R65">
        <v>11.687029342043314</v>
      </c>
      <c r="S65">
        <v>7.2881294110898667</v>
      </c>
      <c r="T65">
        <v>0</v>
      </c>
      <c r="U65">
        <v>59.109530322763128</v>
      </c>
      <c r="V65">
        <v>4.9442434906832302</v>
      </c>
      <c r="W65">
        <v>10.008817371645273</v>
      </c>
      <c r="X65">
        <v>40.849774744489338</v>
      </c>
      <c r="Y65">
        <v>0</v>
      </c>
      <c r="Z65">
        <v>0</v>
      </c>
      <c r="AA65">
        <v>4.1583869320675104</v>
      </c>
      <c r="AB65">
        <v>11.697251051994549</v>
      </c>
      <c r="AC65">
        <v>5.7362255904575372</v>
      </c>
      <c r="AD65">
        <v>5.4093353334430514</v>
      </c>
      <c r="AE65">
        <v>14.633861557665425</v>
      </c>
      <c r="AF65">
        <v>0</v>
      </c>
      <c r="AG65">
        <v>11.634741256274099</v>
      </c>
      <c r="AH65">
        <v>39.247886335810961</v>
      </c>
      <c r="AI65">
        <v>0</v>
      </c>
      <c r="AJ65">
        <v>0</v>
      </c>
      <c r="AK65">
        <v>20.125920960283686</v>
      </c>
      <c r="AL65">
        <v>0</v>
      </c>
      <c r="AM65">
        <v>0</v>
      </c>
      <c r="AN65">
        <v>1.0149532124481762</v>
      </c>
      <c r="AO65">
        <v>0</v>
      </c>
      <c r="AP65">
        <v>1.8960415370339683</v>
      </c>
      <c r="AQ65">
        <v>0</v>
      </c>
      <c r="AR65">
        <v>9.8043489000000008</v>
      </c>
      <c r="AS65">
        <v>9.4424558119887578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533.43531041239976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9.0400274380473711</v>
      </c>
      <c r="L66">
        <v>148.97391716946044</v>
      </c>
      <c r="M66">
        <v>27.229790359530167</v>
      </c>
      <c r="N66">
        <v>35.151248306807766</v>
      </c>
      <c r="O66">
        <v>0</v>
      </c>
      <c r="P66">
        <v>41.341239171641789</v>
      </c>
      <c r="Q66">
        <v>3.0101548047304738</v>
      </c>
      <c r="R66">
        <v>11.687029342043314</v>
      </c>
      <c r="S66">
        <v>7.2881294110898667</v>
      </c>
      <c r="T66">
        <v>0</v>
      </c>
      <c r="U66">
        <v>59.109530322763128</v>
      </c>
      <c r="V66">
        <v>4.9442434906832302</v>
      </c>
      <c r="W66">
        <v>10.008817371645273</v>
      </c>
      <c r="X66">
        <v>40.849774744489338</v>
      </c>
      <c r="Y66">
        <v>0</v>
      </c>
      <c r="Z66">
        <v>0</v>
      </c>
      <c r="AA66">
        <v>8.3167741708860756</v>
      </c>
      <c r="AB66">
        <v>11.697251051994549</v>
      </c>
      <c r="AC66">
        <v>5.7362255904575372</v>
      </c>
      <c r="AD66">
        <v>5.4093353334430514</v>
      </c>
      <c r="AE66">
        <v>14.633861557665425</v>
      </c>
      <c r="AF66">
        <v>0</v>
      </c>
      <c r="AG66">
        <v>11.634741256274099</v>
      </c>
      <c r="AH66">
        <v>39.247886335810961</v>
      </c>
      <c r="AI66">
        <v>0</v>
      </c>
      <c r="AJ66">
        <v>0</v>
      </c>
      <c r="AK66">
        <v>20.125920960283686</v>
      </c>
      <c r="AL66">
        <v>0</v>
      </c>
      <c r="AM66">
        <v>0</v>
      </c>
      <c r="AN66">
        <v>1.0149532124481762</v>
      </c>
      <c r="AO66">
        <v>0</v>
      </c>
      <c r="AP66">
        <v>1.8960415370339683</v>
      </c>
      <c r="AQ66">
        <v>0</v>
      </c>
      <c r="AR66">
        <v>9.8043489000000008</v>
      </c>
      <c r="AS66">
        <v>9.4424558119887578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537.59369765121835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9.0399808153800905</v>
      </c>
      <c r="L67">
        <v>121.0406856539073</v>
      </c>
      <c r="M67">
        <v>27.229790359530167</v>
      </c>
      <c r="N67">
        <v>35.151248306807766</v>
      </c>
      <c r="O67">
        <v>0</v>
      </c>
      <c r="P67">
        <v>41.341239171641789</v>
      </c>
      <c r="Q67">
        <v>6.4505908762169675</v>
      </c>
      <c r="R67">
        <v>11.687029342043314</v>
      </c>
      <c r="S67">
        <v>7.2881294110898667</v>
      </c>
      <c r="T67">
        <v>0</v>
      </c>
      <c r="U67">
        <v>59.109530322763128</v>
      </c>
      <c r="V67">
        <v>4.9442434906832302</v>
      </c>
      <c r="W67">
        <v>10.62986470909091</v>
      </c>
      <c r="X67">
        <v>36.469424125599389</v>
      </c>
      <c r="Y67">
        <v>0</v>
      </c>
      <c r="Z67">
        <v>0</v>
      </c>
      <c r="AA67">
        <v>8.3167741708860756</v>
      </c>
      <c r="AB67">
        <v>11.697251051994549</v>
      </c>
      <c r="AC67">
        <v>5.7362255904575372</v>
      </c>
      <c r="AD67">
        <v>5.4093353334430514</v>
      </c>
      <c r="AE67">
        <v>14.633861557665425</v>
      </c>
      <c r="AF67">
        <v>0</v>
      </c>
      <c r="AG67">
        <v>11.634741256274099</v>
      </c>
      <c r="AH67">
        <v>39.247886335810961</v>
      </c>
      <c r="AI67">
        <v>0</v>
      </c>
      <c r="AJ67">
        <v>0</v>
      </c>
      <c r="AK67">
        <v>20.125920960283686</v>
      </c>
      <c r="AL67">
        <v>0</v>
      </c>
      <c r="AM67">
        <v>0</v>
      </c>
      <c r="AN67">
        <v>1.0149532124481762</v>
      </c>
      <c r="AO67">
        <v>0</v>
      </c>
      <c r="AP67">
        <v>1.8960415370339683</v>
      </c>
      <c r="AQ67">
        <v>0</v>
      </c>
      <c r="AR67">
        <v>10.457972098641303</v>
      </c>
      <c r="AS67">
        <v>9.4424558119887578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509.99517550168139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9.0399808153800905</v>
      </c>
      <c r="L68">
        <v>121.0406856539073</v>
      </c>
      <c r="M68">
        <v>27.229790359530167</v>
      </c>
      <c r="N68">
        <v>35.151248306807766</v>
      </c>
      <c r="O68">
        <v>0</v>
      </c>
      <c r="P68">
        <v>41.341239171641789</v>
      </c>
      <c r="Q68">
        <v>6.4634693367252547</v>
      </c>
      <c r="R68">
        <v>11.687029342043314</v>
      </c>
      <c r="S68">
        <v>7.2881294110898667</v>
      </c>
      <c r="T68">
        <v>0</v>
      </c>
      <c r="U68">
        <v>59.109530322763128</v>
      </c>
      <c r="V68">
        <v>4.9442434906832302</v>
      </c>
      <c r="W68">
        <v>10.62986470909091</v>
      </c>
      <c r="X68">
        <v>36.471742656683773</v>
      </c>
      <c r="Y68">
        <v>0</v>
      </c>
      <c r="Z68">
        <v>0</v>
      </c>
      <c r="AA68">
        <v>12.475161102953585</v>
      </c>
      <c r="AB68">
        <v>11.697251051994549</v>
      </c>
      <c r="AC68">
        <v>5.7362255904575372</v>
      </c>
      <c r="AD68">
        <v>5.4093353334430514</v>
      </c>
      <c r="AE68">
        <v>14.633861557665425</v>
      </c>
      <c r="AF68">
        <v>0</v>
      </c>
      <c r="AG68">
        <v>11.634741256274099</v>
      </c>
      <c r="AH68">
        <v>39.247886335810961</v>
      </c>
      <c r="AI68">
        <v>0</v>
      </c>
      <c r="AJ68">
        <v>0</v>
      </c>
      <c r="AK68">
        <v>20.125920960283686</v>
      </c>
      <c r="AL68">
        <v>0</v>
      </c>
      <c r="AM68">
        <v>0</v>
      </c>
      <c r="AN68">
        <v>1.0149532124481762</v>
      </c>
      <c r="AO68">
        <v>0</v>
      </c>
      <c r="AP68">
        <v>1.8960415370339683</v>
      </c>
      <c r="AQ68">
        <v>0</v>
      </c>
      <c r="AR68">
        <v>10.457972098641303</v>
      </c>
      <c r="AS68">
        <v>9.4424558119887578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514.16875942534159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9.0400206119468525</v>
      </c>
      <c r="L69">
        <v>144.30966795799469</v>
      </c>
      <c r="M69">
        <v>27.229790359530167</v>
      </c>
      <c r="N69">
        <v>35.151248306807766</v>
      </c>
      <c r="O69">
        <v>0</v>
      </c>
      <c r="P69">
        <v>41.341239171641789</v>
      </c>
      <c r="Q69">
        <v>2.902375880398671</v>
      </c>
      <c r="R69">
        <v>11.687029342043314</v>
      </c>
      <c r="S69">
        <v>7.2881294110898667</v>
      </c>
      <c r="T69">
        <v>0</v>
      </c>
      <c r="U69">
        <v>59.109530322763128</v>
      </c>
      <c r="V69">
        <v>4.7719984293785309</v>
      </c>
      <c r="W69">
        <v>9.6593437624703071</v>
      </c>
      <c r="X69">
        <v>39.419837610417716</v>
      </c>
      <c r="Y69">
        <v>0</v>
      </c>
      <c r="Z69">
        <v>0</v>
      </c>
      <c r="AA69">
        <v>12.475161102953585</v>
      </c>
      <c r="AB69">
        <v>8.8794922277227855</v>
      </c>
      <c r="AC69">
        <v>5.7362255904575372</v>
      </c>
      <c r="AD69">
        <v>5.4093353334430514</v>
      </c>
      <c r="AE69">
        <v>14.633861557665425</v>
      </c>
      <c r="AF69">
        <v>0</v>
      </c>
      <c r="AG69">
        <v>11.634741256274099</v>
      </c>
      <c r="AH69">
        <v>39.247886335810961</v>
      </c>
      <c r="AI69">
        <v>0</v>
      </c>
      <c r="AJ69">
        <v>0</v>
      </c>
      <c r="AK69">
        <v>20.125920960283686</v>
      </c>
      <c r="AL69">
        <v>0</v>
      </c>
      <c r="AM69">
        <v>0</v>
      </c>
      <c r="AN69">
        <v>1.0149532124481762</v>
      </c>
      <c r="AO69">
        <v>0</v>
      </c>
      <c r="AP69">
        <v>1.8960415370339683</v>
      </c>
      <c r="AQ69">
        <v>0</v>
      </c>
      <c r="AR69">
        <v>10.457972098641303</v>
      </c>
      <c r="AS69">
        <v>9.4424558119887578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532.86425819120609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9.0399425996294003</v>
      </c>
      <c r="L70">
        <v>121.03732207453487</v>
      </c>
      <c r="M70">
        <v>27.229790359530167</v>
      </c>
      <c r="N70">
        <v>35.151248306807766</v>
      </c>
      <c r="O70">
        <v>0</v>
      </c>
      <c r="P70">
        <v>41.341239171641789</v>
      </c>
      <c r="Q70">
        <v>2.902375880398671</v>
      </c>
      <c r="R70">
        <v>11.687029342043314</v>
      </c>
      <c r="S70">
        <v>7.2881294110898667</v>
      </c>
      <c r="T70">
        <v>0</v>
      </c>
      <c r="U70">
        <v>59.109530322763128</v>
      </c>
      <c r="V70">
        <v>4.7719984293785309</v>
      </c>
      <c r="W70">
        <v>9.6593437624703071</v>
      </c>
      <c r="X70">
        <v>39.419837610417716</v>
      </c>
      <c r="Y70">
        <v>0</v>
      </c>
      <c r="Z70">
        <v>0</v>
      </c>
      <c r="AA70">
        <v>12.475161102953585</v>
      </c>
      <c r="AB70">
        <v>8.8794922277227855</v>
      </c>
      <c r="AC70">
        <v>5.7362255904575372</v>
      </c>
      <c r="AD70">
        <v>5.4093353334430514</v>
      </c>
      <c r="AE70">
        <v>14.633861557665425</v>
      </c>
      <c r="AF70">
        <v>0</v>
      </c>
      <c r="AG70">
        <v>11.634741256274099</v>
      </c>
      <c r="AH70">
        <v>39.247886335810961</v>
      </c>
      <c r="AI70">
        <v>0</v>
      </c>
      <c r="AJ70">
        <v>0</v>
      </c>
      <c r="AK70">
        <v>20.125920960283686</v>
      </c>
      <c r="AL70">
        <v>0</v>
      </c>
      <c r="AM70">
        <v>0</v>
      </c>
      <c r="AN70">
        <v>1.0149532124481762</v>
      </c>
      <c r="AO70">
        <v>0</v>
      </c>
      <c r="AP70">
        <v>1.8960415370339683</v>
      </c>
      <c r="AQ70">
        <v>0</v>
      </c>
      <c r="AR70">
        <v>10.457972098641303</v>
      </c>
      <c r="AS70">
        <v>9.4424558119887578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509.59183429542873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9.0399799184268002</v>
      </c>
      <c r="L71">
        <v>121.92902523125215</v>
      </c>
      <c r="M71">
        <v>27.229790359530167</v>
      </c>
      <c r="N71">
        <v>35.151248306807766</v>
      </c>
      <c r="O71">
        <v>0</v>
      </c>
      <c r="P71">
        <v>41.341239171641789</v>
      </c>
      <c r="Q71">
        <v>2.902375880398671</v>
      </c>
      <c r="R71">
        <v>11.687029342043314</v>
      </c>
      <c r="S71">
        <v>7.2881294110898667</v>
      </c>
      <c r="T71">
        <v>0</v>
      </c>
      <c r="U71">
        <v>59.109530322763128</v>
      </c>
      <c r="V71">
        <v>5.9388906616314205</v>
      </c>
      <c r="W71">
        <v>11.897102491929656</v>
      </c>
      <c r="X71">
        <v>39.419837610417716</v>
      </c>
      <c r="Y71">
        <v>0</v>
      </c>
      <c r="Z71">
        <v>1.9304754545454546</v>
      </c>
      <c r="AA71">
        <v>12.475161102953585</v>
      </c>
      <c r="AB71">
        <v>8.8794922277227855</v>
      </c>
      <c r="AC71">
        <v>5.7362255904575372</v>
      </c>
      <c r="AD71">
        <v>5.4093353334430514</v>
      </c>
      <c r="AE71">
        <v>14.633861557665425</v>
      </c>
      <c r="AF71">
        <v>0</v>
      </c>
      <c r="AG71">
        <v>11.634741256274099</v>
      </c>
      <c r="AH71">
        <v>39.247886335810961</v>
      </c>
      <c r="AI71">
        <v>1.0552917846798977</v>
      </c>
      <c r="AJ71">
        <v>0</v>
      </c>
      <c r="AK71">
        <v>20.125920960283686</v>
      </c>
      <c r="AL71">
        <v>0</v>
      </c>
      <c r="AM71">
        <v>0</v>
      </c>
      <c r="AN71">
        <v>1.0149532124481762</v>
      </c>
      <c r="AO71">
        <v>0</v>
      </c>
      <c r="AP71">
        <v>1.8960415370339683</v>
      </c>
      <c r="AQ71">
        <v>0</v>
      </c>
      <c r="AR71">
        <v>12.418842001358694</v>
      </c>
      <c r="AS71">
        <v>9.4424558119887578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518.83486287459846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9.0399799184268002</v>
      </c>
      <c r="L72">
        <v>121.92902523125215</v>
      </c>
      <c r="M72">
        <v>27.229790359530167</v>
      </c>
      <c r="N72">
        <v>35.151248306807766</v>
      </c>
      <c r="O72">
        <v>0</v>
      </c>
      <c r="P72">
        <v>41.341239171641789</v>
      </c>
      <c r="Q72">
        <v>2.902375880398671</v>
      </c>
      <c r="R72">
        <v>11.687029342043314</v>
      </c>
      <c r="S72">
        <v>7.2881294110898667</v>
      </c>
      <c r="T72">
        <v>0</v>
      </c>
      <c r="U72">
        <v>59.109530322763128</v>
      </c>
      <c r="V72">
        <v>5.9388906616314205</v>
      </c>
      <c r="W72">
        <v>11.897102491929656</v>
      </c>
      <c r="X72">
        <v>39.419837610417716</v>
      </c>
      <c r="Y72">
        <v>0</v>
      </c>
      <c r="Z72">
        <v>1.9304754545454546</v>
      </c>
      <c r="AA72">
        <v>12.475161102953585</v>
      </c>
      <c r="AB72">
        <v>8.8794922277227855</v>
      </c>
      <c r="AC72">
        <v>5.7362255904575372</v>
      </c>
      <c r="AD72">
        <v>5.4093353334430514</v>
      </c>
      <c r="AE72">
        <v>14.633861557665425</v>
      </c>
      <c r="AF72">
        <v>0</v>
      </c>
      <c r="AG72">
        <v>11.634741256274099</v>
      </c>
      <c r="AH72">
        <v>36.444465920500654</v>
      </c>
      <c r="AI72">
        <v>1.0552917846798977</v>
      </c>
      <c r="AJ72">
        <v>0</v>
      </c>
      <c r="AK72">
        <v>20.125920960283686</v>
      </c>
      <c r="AL72">
        <v>0</v>
      </c>
      <c r="AM72">
        <v>0</v>
      </c>
      <c r="AN72">
        <v>1.0149532124481762</v>
      </c>
      <c r="AO72">
        <v>0</v>
      </c>
      <c r="AP72">
        <v>1.8960415370339683</v>
      </c>
      <c r="AQ72">
        <v>0</v>
      </c>
      <c r="AR72">
        <v>12.418842001358694</v>
      </c>
      <c r="AS72">
        <v>9.4424558119887578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516.0314424592882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9.0400171672070382</v>
      </c>
      <c r="L73">
        <v>122.11150592791184</v>
      </c>
      <c r="M73">
        <v>27.229790359530167</v>
      </c>
      <c r="N73">
        <v>35.151248306807766</v>
      </c>
      <c r="O73">
        <v>0</v>
      </c>
      <c r="P73">
        <v>41.341239171641789</v>
      </c>
      <c r="Q73">
        <v>2.902375880398671</v>
      </c>
      <c r="R73">
        <v>11.687029342043314</v>
      </c>
      <c r="S73">
        <v>7.2881294110898667</v>
      </c>
      <c r="T73">
        <v>0</v>
      </c>
      <c r="U73">
        <v>59.109530322763128</v>
      </c>
      <c r="V73">
        <v>5.9388906616314205</v>
      </c>
      <c r="W73">
        <v>11.897102491929656</v>
      </c>
      <c r="X73">
        <v>39.419837610417716</v>
      </c>
      <c r="Y73">
        <v>0</v>
      </c>
      <c r="Z73">
        <v>1.9304754545454546</v>
      </c>
      <c r="AA73">
        <v>12.475161102953585</v>
      </c>
      <c r="AB73">
        <v>8.8794922277227855</v>
      </c>
      <c r="AC73">
        <v>5.7362255904575372</v>
      </c>
      <c r="AD73">
        <v>5.4093353334430514</v>
      </c>
      <c r="AE73">
        <v>14.633861557665425</v>
      </c>
      <c r="AF73">
        <v>0</v>
      </c>
      <c r="AG73">
        <v>11.634741256274099</v>
      </c>
      <c r="AH73">
        <v>36.444465920500654</v>
      </c>
      <c r="AI73">
        <v>1.0552917846798977</v>
      </c>
      <c r="AJ73">
        <v>0</v>
      </c>
      <c r="AK73">
        <v>20.125920960283686</v>
      </c>
      <c r="AL73">
        <v>0</v>
      </c>
      <c r="AM73">
        <v>1.3417900037017254</v>
      </c>
      <c r="AN73">
        <v>1.0149532124481762</v>
      </c>
      <c r="AO73">
        <v>0</v>
      </c>
      <c r="AP73">
        <v>1.8960415370339683</v>
      </c>
      <c r="AQ73">
        <v>0</v>
      </c>
      <c r="AR73">
        <v>12.418842001358694</v>
      </c>
      <c r="AS73">
        <v>9.4424558119887578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517.55575040842984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9.0400171672070382</v>
      </c>
      <c r="L74">
        <v>122.11150592791184</v>
      </c>
      <c r="M74">
        <v>27.229790359530167</v>
      </c>
      <c r="N74">
        <v>35.151248306807766</v>
      </c>
      <c r="O74">
        <v>0</v>
      </c>
      <c r="P74">
        <v>41.341239171641789</v>
      </c>
      <c r="Q74">
        <v>2.902375880398671</v>
      </c>
      <c r="R74">
        <v>11.687029342043314</v>
      </c>
      <c r="S74">
        <v>7.2881294110898667</v>
      </c>
      <c r="T74">
        <v>0</v>
      </c>
      <c r="U74">
        <v>59.109530322763128</v>
      </c>
      <c r="V74">
        <v>5.9388906616314205</v>
      </c>
      <c r="W74">
        <v>11.897102491929656</v>
      </c>
      <c r="X74">
        <v>39.419837610417716</v>
      </c>
      <c r="Y74">
        <v>0</v>
      </c>
      <c r="Z74">
        <v>1.9304754545454546</v>
      </c>
      <c r="AA74">
        <v>12.475161102953585</v>
      </c>
      <c r="AB74">
        <v>8.8794922277227855</v>
      </c>
      <c r="AC74">
        <v>5.7362255904575372</v>
      </c>
      <c r="AD74">
        <v>5.4093353334430514</v>
      </c>
      <c r="AE74">
        <v>14.633861557665425</v>
      </c>
      <c r="AF74">
        <v>0</v>
      </c>
      <c r="AG74">
        <v>11.634741256274099</v>
      </c>
      <c r="AH74">
        <v>36.444465920500654</v>
      </c>
      <c r="AI74">
        <v>1.8844495972136925</v>
      </c>
      <c r="AJ74">
        <v>0</v>
      </c>
      <c r="AK74">
        <v>20.125920960283686</v>
      </c>
      <c r="AL74">
        <v>0</v>
      </c>
      <c r="AM74">
        <v>1.3417900037017254</v>
      </c>
      <c r="AN74">
        <v>1.0149532124481762</v>
      </c>
      <c r="AO74">
        <v>0</v>
      </c>
      <c r="AP74">
        <v>1.8960415370339683</v>
      </c>
      <c r="AQ74">
        <v>0</v>
      </c>
      <c r="AR74">
        <v>12.418842001358694</v>
      </c>
      <c r="AS74">
        <v>9.4424558119887578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518.38490822096355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5.1099782934916886</v>
      </c>
      <c r="L75">
        <v>122.11150592791184</v>
      </c>
      <c r="M75">
        <v>27.229790359530167</v>
      </c>
      <c r="N75">
        <v>35.151248306807766</v>
      </c>
      <c r="O75">
        <v>0</v>
      </c>
      <c r="P75">
        <v>41.341239171641789</v>
      </c>
      <c r="Q75">
        <v>2.902375880398671</v>
      </c>
      <c r="R75">
        <v>11.687029342043314</v>
      </c>
      <c r="S75">
        <v>7.2881294110898667</v>
      </c>
      <c r="T75">
        <v>0</v>
      </c>
      <c r="U75">
        <v>59.109530322763128</v>
      </c>
      <c r="V75">
        <v>5.9388906616314205</v>
      </c>
      <c r="W75">
        <v>11.897102491929656</v>
      </c>
      <c r="X75">
        <v>39.419837610417716</v>
      </c>
      <c r="Y75">
        <v>0</v>
      </c>
      <c r="Z75">
        <v>1.9304754545454546</v>
      </c>
      <c r="AA75">
        <v>12.475161102953585</v>
      </c>
      <c r="AB75">
        <v>8.8794922277227855</v>
      </c>
      <c r="AC75">
        <v>5.7362255904575372</v>
      </c>
      <c r="AD75">
        <v>5.4093353334430514</v>
      </c>
      <c r="AE75">
        <v>14.633861557665425</v>
      </c>
      <c r="AF75">
        <v>0</v>
      </c>
      <c r="AG75">
        <v>11.634741256274099</v>
      </c>
      <c r="AH75">
        <v>36.444465920500654</v>
      </c>
      <c r="AI75">
        <v>3.0151194579442064</v>
      </c>
      <c r="AJ75">
        <v>0</v>
      </c>
      <c r="AK75">
        <v>20.125920960283686</v>
      </c>
      <c r="AL75">
        <v>0</v>
      </c>
      <c r="AM75">
        <v>1.3417900037017254</v>
      </c>
      <c r="AN75">
        <v>1.0149532124481762</v>
      </c>
      <c r="AO75">
        <v>0</v>
      </c>
      <c r="AP75">
        <v>1.2893082083678538</v>
      </c>
      <c r="AQ75">
        <v>0</v>
      </c>
      <c r="AR75">
        <v>12.418842001358694</v>
      </c>
      <c r="AS75">
        <v>9.4424558119887578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514.97880587931263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5.1099782934916886</v>
      </c>
      <c r="L76">
        <v>121.95150403426176</v>
      </c>
      <c r="M76">
        <v>27.229790359530167</v>
      </c>
      <c r="N76">
        <v>35.151248306807766</v>
      </c>
      <c r="O76">
        <v>0</v>
      </c>
      <c r="P76">
        <v>41.341239171641789</v>
      </c>
      <c r="Q76">
        <v>2.902375880398671</v>
      </c>
      <c r="R76">
        <v>11.687029342043314</v>
      </c>
      <c r="S76">
        <v>7.2881294110898667</v>
      </c>
      <c r="T76">
        <v>0</v>
      </c>
      <c r="U76">
        <v>59.109530322763128</v>
      </c>
      <c r="V76">
        <v>5.9388906616314205</v>
      </c>
      <c r="W76">
        <v>9.3608189999999993</v>
      </c>
      <c r="X76">
        <v>39.419837610417716</v>
      </c>
      <c r="Y76">
        <v>0</v>
      </c>
      <c r="Z76">
        <v>1.9304754545454546</v>
      </c>
      <c r="AA76">
        <v>12.475161102953585</v>
      </c>
      <c r="AB76">
        <v>8.8794922277227855</v>
      </c>
      <c r="AC76">
        <v>5.7362255904575372</v>
      </c>
      <c r="AD76">
        <v>8.1140027426263579</v>
      </c>
      <c r="AE76">
        <v>14.633861557665425</v>
      </c>
      <c r="AF76">
        <v>0</v>
      </c>
      <c r="AG76">
        <v>11.634741256274099</v>
      </c>
      <c r="AH76">
        <v>36.444465920500654</v>
      </c>
      <c r="AI76">
        <v>14.69870767748519</v>
      </c>
      <c r="AJ76">
        <v>0</v>
      </c>
      <c r="AK76">
        <v>20.125920960283686</v>
      </c>
      <c r="AL76">
        <v>0</v>
      </c>
      <c r="AM76">
        <v>3.1176885152549558</v>
      </c>
      <c r="AN76">
        <v>1.0149532124481762</v>
      </c>
      <c r="AO76">
        <v>0</v>
      </c>
      <c r="AP76">
        <v>1.2893082083678538</v>
      </c>
      <c r="AQ76">
        <v>0</v>
      </c>
      <c r="AR76">
        <v>12.418842001358694</v>
      </c>
      <c r="AS76">
        <v>9.4424558119887578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528.44667463401038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8.9400544210506503</v>
      </c>
      <c r="L77">
        <v>121.95150403426176</v>
      </c>
      <c r="M77">
        <v>27.229790359530167</v>
      </c>
      <c r="N77">
        <v>35.151248306807766</v>
      </c>
      <c r="O77">
        <v>0</v>
      </c>
      <c r="P77">
        <v>41.341239171641789</v>
      </c>
      <c r="Q77">
        <v>2.902375880398671</v>
      </c>
      <c r="R77">
        <v>11.687029342043314</v>
      </c>
      <c r="S77">
        <v>7.2881294110898667</v>
      </c>
      <c r="T77">
        <v>0</v>
      </c>
      <c r="U77">
        <v>59.109530322763128</v>
      </c>
      <c r="V77">
        <v>5.9388906616314205</v>
      </c>
      <c r="W77">
        <v>9.3608189999999993</v>
      </c>
      <c r="X77">
        <v>39.419837610417716</v>
      </c>
      <c r="Y77">
        <v>0</v>
      </c>
      <c r="Z77">
        <v>1.9304754545454546</v>
      </c>
      <c r="AA77">
        <v>12.475161102953585</v>
      </c>
      <c r="AB77">
        <v>8.8794922277227855</v>
      </c>
      <c r="AC77">
        <v>8.6039612915400685</v>
      </c>
      <c r="AD77">
        <v>10.818670409347883</v>
      </c>
      <c r="AE77">
        <v>14.633861557665425</v>
      </c>
      <c r="AF77">
        <v>0</v>
      </c>
      <c r="AG77">
        <v>11.634741256274099</v>
      </c>
      <c r="AH77">
        <v>36.444465920500654</v>
      </c>
      <c r="AI77">
        <v>14.69870767748519</v>
      </c>
      <c r="AJ77">
        <v>0</v>
      </c>
      <c r="AK77">
        <v>20.125920960283686</v>
      </c>
      <c r="AL77">
        <v>0</v>
      </c>
      <c r="AM77">
        <v>3.1176885152549558</v>
      </c>
      <c r="AN77">
        <v>1.0149532124481762</v>
      </c>
      <c r="AO77">
        <v>0</v>
      </c>
      <c r="AP77">
        <v>1.2893082083678538</v>
      </c>
      <c r="AQ77">
        <v>0</v>
      </c>
      <c r="AR77">
        <v>12.418842001358694</v>
      </c>
      <c r="AS77">
        <v>9.4424558119887578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537.84915412937346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9.0399765127020775</v>
      </c>
      <c r="L78">
        <v>187.15891308953849</v>
      </c>
      <c r="M78">
        <v>27.229790359530167</v>
      </c>
      <c r="N78">
        <v>35.151248306807766</v>
      </c>
      <c r="O78">
        <v>0</v>
      </c>
      <c r="P78">
        <v>41.341239171641789</v>
      </c>
      <c r="Q78">
        <v>2.902375880398671</v>
      </c>
      <c r="R78">
        <v>11.687029342043314</v>
      </c>
      <c r="S78">
        <v>7.2881294110898667</v>
      </c>
      <c r="T78">
        <v>0</v>
      </c>
      <c r="U78">
        <v>59.109530322763128</v>
      </c>
      <c r="V78">
        <v>5.9388906616314205</v>
      </c>
      <c r="W78">
        <v>9.3608189999999993</v>
      </c>
      <c r="X78">
        <v>39.419837610417716</v>
      </c>
      <c r="Y78">
        <v>0</v>
      </c>
      <c r="Z78">
        <v>5.8207351704545465</v>
      </c>
      <c r="AA78">
        <v>12.475161102953585</v>
      </c>
      <c r="AB78">
        <v>11.697251051994549</v>
      </c>
      <c r="AC78">
        <v>8.6039612915400685</v>
      </c>
      <c r="AD78">
        <v>10.818670409347883</v>
      </c>
      <c r="AE78">
        <v>14.633861557665425</v>
      </c>
      <c r="AF78">
        <v>0</v>
      </c>
      <c r="AG78">
        <v>11.634741256274099</v>
      </c>
      <c r="AH78">
        <v>41.546691284952075</v>
      </c>
      <c r="AI78">
        <v>14.69870767748519</v>
      </c>
      <c r="AJ78">
        <v>0</v>
      </c>
      <c r="AK78">
        <v>20.125920960283686</v>
      </c>
      <c r="AL78">
        <v>0</v>
      </c>
      <c r="AM78">
        <v>4.6883719363807721</v>
      </c>
      <c r="AN78">
        <v>1.0149532124481762</v>
      </c>
      <c r="AO78">
        <v>0</v>
      </c>
      <c r="AP78">
        <v>1.2893082083678538</v>
      </c>
      <c r="AQ78">
        <v>0</v>
      </c>
      <c r="AR78">
        <v>12.418842001358694</v>
      </c>
      <c r="AS78">
        <v>9.7562486408497922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616.85120543092091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9.0400556928019693</v>
      </c>
      <c r="L79">
        <v>317.93902540805283</v>
      </c>
      <c r="M79">
        <v>27.229790359530167</v>
      </c>
      <c r="N79">
        <v>35.151248306807766</v>
      </c>
      <c r="O79">
        <v>0</v>
      </c>
      <c r="P79">
        <v>41.341239171641789</v>
      </c>
      <c r="Q79">
        <v>2.902375880398671</v>
      </c>
      <c r="R79">
        <v>11.687029342043314</v>
      </c>
      <c r="S79">
        <v>7.2881294110898667</v>
      </c>
      <c r="T79">
        <v>0</v>
      </c>
      <c r="U79">
        <v>59.109530322763128</v>
      </c>
      <c r="V79">
        <v>5.9388906616314205</v>
      </c>
      <c r="W79">
        <v>11.897102491929656</v>
      </c>
      <c r="X79">
        <v>39.419837610417716</v>
      </c>
      <c r="Y79">
        <v>0</v>
      </c>
      <c r="Z79">
        <v>5.8207351704545465</v>
      </c>
      <c r="AA79">
        <v>12.475161102953585</v>
      </c>
      <c r="AB79">
        <v>11.697251051994549</v>
      </c>
      <c r="AC79">
        <v>8.6039612915400685</v>
      </c>
      <c r="AD79">
        <v>10.818670409347883</v>
      </c>
      <c r="AE79">
        <v>14.633861557665425</v>
      </c>
      <c r="AF79">
        <v>0</v>
      </c>
      <c r="AG79">
        <v>11.634741256274099</v>
      </c>
      <c r="AH79">
        <v>41.546691284952075</v>
      </c>
      <c r="AI79">
        <v>14.69870767748519</v>
      </c>
      <c r="AJ79">
        <v>0</v>
      </c>
      <c r="AK79">
        <v>20.125920960283686</v>
      </c>
      <c r="AL79">
        <v>0</v>
      </c>
      <c r="AM79">
        <v>4.6883719363807721</v>
      </c>
      <c r="AN79">
        <v>1.0149532124481762</v>
      </c>
      <c r="AO79">
        <v>0</v>
      </c>
      <c r="AP79">
        <v>2.6165376524440762</v>
      </c>
      <c r="AQ79">
        <v>0</v>
      </c>
      <c r="AR79">
        <v>12.418842001358694</v>
      </c>
      <c r="AS79">
        <v>9.7562486408497922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751.49490986554099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9.0399800906206096</v>
      </c>
      <c r="L80">
        <v>317.93902540805283</v>
      </c>
      <c r="M80">
        <v>27.229790359530167</v>
      </c>
      <c r="N80">
        <v>35.151248306807766</v>
      </c>
      <c r="O80">
        <v>0</v>
      </c>
      <c r="P80">
        <v>41.341239171641789</v>
      </c>
      <c r="Q80">
        <v>2.902375880398671</v>
      </c>
      <c r="R80">
        <v>11.687029342043314</v>
      </c>
      <c r="S80">
        <v>7.2881294110898667</v>
      </c>
      <c r="T80">
        <v>0</v>
      </c>
      <c r="U80">
        <v>59.109530322763128</v>
      </c>
      <c r="V80">
        <v>5.9388906616314205</v>
      </c>
      <c r="W80">
        <v>11.897102491929656</v>
      </c>
      <c r="X80">
        <v>39.419837610417716</v>
      </c>
      <c r="Y80">
        <v>0</v>
      </c>
      <c r="Z80">
        <v>5.8207351704545465</v>
      </c>
      <c r="AA80">
        <v>12.475161102953585</v>
      </c>
      <c r="AB80">
        <v>11.697251051994549</v>
      </c>
      <c r="AC80">
        <v>8.6039612915400685</v>
      </c>
      <c r="AD80">
        <v>10.818670409347883</v>
      </c>
      <c r="AE80">
        <v>14.633861557665425</v>
      </c>
      <c r="AF80">
        <v>0</v>
      </c>
      <c r="AG80">
        <v>11.634741256274099</v>
      </c>
      <c r="AH80">
        <v>41.546691284952075</v>
      </c>
      <c r="AI80">
        <v>14.69870767748519</v>
      </c>
      <c r="AJ80">
        <v>0</v>
      </c>
      <c r="AK80">
        <v>20.125920960283686</v>
      </c>
      <c r="AL80">
        <v>0</v>
      </c>
      <c r="AM80">
        <v>4.6883719363807721</v>
      </c>
      <c r="AN80">
        <v>1.0149532124481762</v>
      </c>
      <c r="AO80">
        <v>0</v>
      </c>
      <c r="AP80">
        <v>2.6165376524440762</v>
      </c>
      <c r="AQ80">
        <v>0</v>
      </c>
      <c r="AR80">
        <v>12.418842001358694</v>
      </c>
      <c r="AS80">
        <v>9.7562486408497922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751.49483426335962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8.500096191793526</v>
      </c>
      <c r="L81">
        <v>317.94235600000002</v>
      </c>
      <c r="M81">
        <v>27.229790359530167</v>
      </c>
      <c r="N81">
        <v>35.151248306807766</v>
      </c>
      <c r="O81">
        <v>0</v>
      </c>
      <c r="P81">
        <v>41.341239171641789</v>
      </c>
      <c r="Q81">
        <v>2.902375880398671</v>
      </c>
      <c r="R81">
        <v>11.687029342043314</v>
      </c>
      <c r="S81">
        <v>7.2881294110898667</v>
      </c>
      <c r="T81">
        <v>0</v>
      </c>
      <c r="U81">
        <v>59.109530322763128</v>
      </c>
      <c r="V81">
        <v>5.9388906616314205</v>
      </c>
      <c r="W81">
        <v>11.897102491929656</v>
      </c>
      <c r="X81">
        <v>39.419837610417716</v>
      </c>
      <c r="Y81">
        <v>0</v>
      </c>
      <c r="Z81">
        <v>5.8207351704545465</v>
      </c>
      <c r="AA81">
        <v>12.475161102953585</v>
      </c>
      <c r="AB81">
        <v>11.697251051994549</v>
      </c>
      <c r="AC81">
        <v>8.6039612915400685</v>
      </c>
      <c r="AD81">
        <v>10.818670409347883</v>
      </c>
      <c r="AE81">
        <v>14.633861557665425</v>
      </c>
      <c r="AF81">
        <v>0</v>
      </c>
      <c r="AG81">
        <v>11.634741256274099</v>
      </c>
      <c r="AH81">
        <v>41.546691284952075</v>
      </c>
      <c r="AI81">
        <v>14.69870767748519</v>
      </c>
      <c r="AJ81">
        <v>0</v>
      </c>
      <c r="AK81">
        <v>20.125920960283686</v>
      </c>
      <c r="AL81">
        <v>0</v>
      </c>
      <c r="AM81">
        <v>4.6883719363807721</v>
      </c>
      <c r="AN81">
        <v>1.0149532124481762</v>
      </c>
      <c r="AO81">
        <v>0</v>
      </c>
      <c r="AP81">
        <v>0.53089177763048878</v>
      </c>
      <c r="AQ81">
        <v>0</v>
      </c>
      <c r="AR81">
        <v>12.418842001358694</v>
      </c>
      <c r="AS81">
        <v>9.7562486408497922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748.8726350816662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8.6099493673411374</v>
      </c>
      <c r="L82">
        <v>317.94235600000002</v>
      </c>
      <c r="M82">
        <v>27.229790359530167</v>
      </c>
      <c r="N82">
        <v>35.151248306807766</v>
      </c>
      <c r="O82">
        <v>0</v>
      </c>
      <c r="P82">
        <v>41.341239171641789</v>
      </c>
      <c r="Q82">
        <v>2.902375880398671</v>
      </c>
      <c r="R82">
        <v>11.687029342043314</v>
      </c>
      <c r="S82">
        <v>7.2881294110898667</v>
      </c>
      <c r="T82">
        <v>0</v>
      </c>
      <c r="U82">
        <v>59.109530322763128</v>
      </c>
      <c r="V82">
        <v>5.9388906616314205</v>
      </c>
      <c r="W82">
        <v>11.897102491929656</v>
      </c>
      <c r="X82">
        <v>39.419837610417716</v>
      </c>
      <c r="Y82">
        <v>0</v>
      </c>
      <c r="Z82">
        <v>5.8207351704545465</v>
      </c>
      <c r="AA82">
        <v>12.475161102953585</v>
      </c>
      <c r="AB82">
        <v>11.697251051994549</v>
      </c>
      <c r="AC82">
        <v>8.6039612915400685</v>
      </c>
      <c r="AD82">
        <v>10.818670409347883</v>
      </c>
      <c r="AE82">
        <v>14.633861557665425</v>
      </c>
      <c r="AF82">
        <v>0</v>
      </c>
      <c r="AG82">
        <v>11.634741256274099</v>
      </c>
      <c r="AH82">
        <v>41.546691284952075</v>
      </c>
      <c r="AI82">
        <v>1.8844495972136925</v>
      </c>
      <c r="AJ82">
        <v>0</v>
      </c>
      <c r="AK82">
        <v>20.125920960283686</v>
      </c>
      <c r="AL82">
        <v>0</v>
      </c>
      <c r="AM82">
        <v>4.6883719363807721</v>
      </c>
      <c r="AN82">
        <v>1.0149532124481762</v>
      </c>
      <c r="AO82">
        <v>0</v>
      </c>
      <c r="AP82">
        <v>0.53089177763048878</v>
      </c>
      <c r="AQ82">
        <v>0</v>
      </c>
      <c r="AR82">
        <v>12.418842001358694</v>
      </c>
      <c r="AS82">
        <v>9.7562486408497922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736.16823017694219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8.6099493673411374</v>
      </c>
      <c r="L83">
        <v>317.94235600000002</v>
      </c>
      <c r="M83">
        <v>27.229790359530167</v>
      </c>
      <c r="N83">
        <v>35.151248306807766</v>
      </c>
      <c r="O83">
        <v>0</v>
      </c>
      <c r="P83">
        <v>41.341239171641789</v>
      </c>
      <c r="Q83">
        <v>2.902375880398671</v>
      </c>
      <c r="R83">
        <v>11.687029342043314</v>
      </c>
      <c r="S83">
        <v>7.2881294110898667</v>
      </c>
      <c r="T83">
        <v>0</v>
      </c>
      <c r="U83">
        <v>59.109530322763128</v>
      </c>
      <c r="V83">
        <v>5.9388906616314205</v>
      </c>
      <c r="W83">
        <v>11.897102491929656</v>
      </c>
      <c r="X83">
        <v>39.419837610417716</v>
      </c>
      <c r="Y83">
        <v>0</v>
      </c>
      <c r="Z83">
        <v>5.8207351704545465</v>
      </c>
      <c r="AA83">
        <v>12.475161102953585</v>
      </c>
      <c r="AB83">
        <v>11.697251051994549</v>
      </c>
      <c r="AC83">
        <v>8.6039612915400685</v>
      </c>
      <c r="AD83">
        <v>10.818670409347883</v>
      </c>
      <c r="AE83">
        <v>14.633861557665425</v>
      </c>
      <c r="AF83">
        <v>0</v>
      </c>
      <c r="AG83">
        <v>11.634741256274099</v>
      </c>
      <c r="AH83">
        <v>41.546691284952075</v>
      </c>
      <c r="AI83">
        <v>1.0552917846798977</v>
      </c>
      <c r="AJ83">
        <v>0</v>
      </c>
      <c r="AK83">
        <v>20.125920960283686</v>
      </c>
      <c r="AL83">
        <v>0</v>
      </c>
      <c r="AM83">
        <v>4.6883719363807721</v>
      </c>
      <c r="AN83">
        <v>1.0149532124481762</v>
      </c>
      <c r="AO83">
        <v>0</v>
      </c>
      <c r="AP83">
        <v>0.53089177763048878</v>
      </c>
      <c r="AQ83">
        <v>0</v>
      </c>
      <c r="AR83">
        <v>10.457972098641303</v>
      </c>
      <c r="AS83">
        <v>9.7562486408497922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733.37820246169099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8.6099493673411374</v>
      </c>
      <c r="L84">
        <v>317.94235600000002</v>
      </c>
      <c r="M84">
        <v>27.229790359530167</v>
      </c>
      <c r="N84">
        <v>35.151248306807766</v>
      </c>
      <c r="O84">
        <v>0</v>
      </c>
      <c r="P84">
        <v>41.341239171641789</v>
      </c>
      <c r="Q84">
        <v>2.902375880398671</v>
      </c>
      <c r="R84">
        <v>11.687029342043314</v>
      </c>
      <c r="S84">
        <v>7.2881294110898667</v>
      </c>
      <c r="T84">
        <v>0</v>
      </c>
      <c r="U84">
        <v>59.109530322763128</v>
      </c>
      <c r="V84">
        <v>5.9388906616314205</v>
      </c>
      <c r="W84">
        <v>11.897102491929656</v>
      </c>
      <c r="X84">
        <v>39.419837610417716</v>
      </c>
      <c r="Y84">
        <v>0</v>
      </c>
      <c r="Z84">
        <v>5.8207351704545465</v>
      </c>
      <c r="AA84">
        <v>12.475161102953585</v>
      </c>
      <c r="AB84">
        <v>11.697251051994549</v>
      </c>
      <c r="AC84">
        <v>8.6039612915400685</v>
      </c>
      <c r="AD84">
        <v>10.818670409347883</v>
      </c>
      <c r="AE84">
        <v>14.633861557665425</v>
      </c>
      <c r="AF84">
        <v>0</v>
      </c>
      <c r="AG84">
        <v>11.634741256274099</v>
      </c>
      <c r="AH84">
        <v>41.546691284952075</v>
      </c>
      <c r="AI84">
        <v>1.0552917846798977</v>
      </c>
      <c r="AJ84">
        <v>0</v>
      </c>
      <c r="AK84">
        <v>20.125920960283686</v>
      </c>
      <c r="AL84">
        <v>0</v>
      </c>
      <c r="AM84">
        <v>4.6883719363807721</v>
      </c>
      <c r="AN84">
        <v>1.0149532124481762</v>
      </c>
      <c r="AO84">
        <v>0</v>
      </c>
      <c r="AP84">
        <v>0.53089177763048878</v>
      </c>
      <c r="AQ84">
        <v>0</v>
      </c>
      <c r="AR84">
        <v>10.457972098641303</v>
      </c>
      <c r="AS84">
        <v>9.7562486408497922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733.37820246169099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9.0300346246292804</v>
      </c>
      <c r="L85">
        <v>317.94235600000002</v>
      </c>
      <c r="M85">
        <v>27.229790359530167</v>
      </c>
      <c r="N85">
        <v>35.151248306807766</v>
      </c>
      <c r="O85">
        <v>0</v>
      </c>
      <c r="P85">
        <v>41.341239171641789</v>
      </c>
      <c r="Q85">
        <v>2.902375880398671</v>
      </c>
      <c r="R85">
        <v>11.687029342043314</v>
      </c>
      <c r="S85">
        <v>7.2881294110898667</v>
      </c>
      <c r="T85">
        <v>0</v>
      </c>
      <c r="U85">
        <v>59.109530322763128</v>
      </c>
      <c r="V85">
        <v>5.9388906616314205</v>
      </c>
      <c r="W85">
        <v>11.897102491929656</v>
      </c>
      <c r="X85">
        <v>39.419837610417716</v>
      </c>
      <c r="Y85">
        <v>0</v>
      </c>
      <c r="Z85">
        <v>5.8207351704545465</v>
      </c>
      <c r="AA85">
        <v>12.475161102953585</v>
      </c>
      <c r="AB85">
        <v>11.697251051994549</v>
      </c>
      <c r="AC85">
        <v>8.6039612915400685</v>
      </c>
      <c r="AD85">
        <v>10.818670409347883</v>
      </c>
      <c r="AE85">
        <v>14.633861557665425</v>
      </c>
      <c r="AF85">
        <v>0</v>
      </c>
      <c r="AG85">
        <v>11.634741256274099</v>
      </c>
      <c r="AH85">
        <v>41.546691284952075</v>
      </c>
      <c r="AI85">
        <v>4.145789318674721</v>
      </c>
      <c r="AJ85">
        <v>0</v>
      </c>
      <c r="AK85">
        <v>20.125920960283686</v>
      </c>
      <c r="AL85">
        <v>0</v>
      </c>
      <c r="AM85">
        <v>4.6883719363807721</v>
      </c>
      <c r="AN85">
        <v>1.0149532124481762</v>
      </c>
      <c r="AO85">
        <v>0</v>
      </c>
      <c r="AP85">
        <v>0.53089177763048878</v>
      </c>
      <c r="AQ85">
        <v>0</v>
      </c>
      <c r="AR85">
        <v>10.457972098641303</v>
      </c>
      <c r="AS85">
        <v>9.7562486408497922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736.888785252974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9.0300346246292804</v>
      </c>
      <c r="L86">
        <v>317.94235600000002</v>
      </c>
      <c r="M86">
        <v>27.229790359530167</v>
      </c>
      <c r="N86">
        <v>35.151248306807766</v>
      </c>
      <c r="O86">
        <v>0</v>
      </c>
      <c r="P86">
        <v>41.341239171641789</v>
      </c>
      <c r="Q86">
        <v>2.902375880398671</v>
      </c>
      <c r="R86">
        <v>11.687029342043314</v>
      </c>
      <c r="S86">
        <v>7.2881294110898667</v>
      </c>
      <c r="T86">
        <v>0</v>
      </c>
      <c r="U86">
        <v>59.109530322763128</v>
      </c>
      <c r="V86">
        <v>5.9388906616314205</v>
      </c>
      <c r="W86">
        <v>11.897102491929656</v>
      </c>
      <c r="X86">
        <v>39.419837610417716</v>
      </c>
      <c r="Y86">
        <v>0</v>
      </c>
      <c r="Z86">
        <v>0.97696125000000011</v>
      </c>
      <c r="AA86">
        <v>12.475161102953585</v>
      </c>
      <c r="AB86">
        <v>8.8794922277227855</v>
      </c>
      <c r="AC86">
        <v>6.2202762319750322</v>
      </c>
      <c r="AD86">
        <v>10.818670409347883</v>
      </c>
      <c r="AE86">
        <v>14.633861557665425</v>
      </c>
      <c r="AF86">
        <v>0</v>
      </c>
      <c r="AG86">
        <v>11.634741256274099</v>
      </c>
      <c r="AH86">
        <v>39.247886335810961</v>
      </c>
      <c r="AI86">
        <v>4.145789318674721</v>
      </c>
      <c r="AJ86">
        <v>0</v>
      </c>
      <c r="AK86">
        <v>20.125920960283686</v>
      </c>
      <c r="AL86">
        <v>0</v>
      </c>
      <c r="AM86">
        <v>4.6789005024130583</v>
      </c>
      <c r="AN86">
        <v>1.0149532124481762</v>
      </c>
      <c r="AO86">
        <v>0</v>
      </c>
      <c r="AP86">
        <v>0.53089177763048878</v>
      </c>
      <c r="AQ86">
        <v>0</v>
      </c>
      <c r="AR86">
        <v>10.457972098641303</v>
      </c>
      <c r="AS86">
        <v>9.4424558119887578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724.22149823671293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9.0300346246292804</v>
      </c>
      <c r="L87">
        <v>317.94235600000002</v>
      </c>
      <c r="M87">
        <v>27.229790359530167</v>
      </c>
      <c r="N87">
        <v>35.151248306807766</v>
      </c>
      <c r="O87">
        <v>0</v>
      </c>
      <c r="P87">
        <v>41.341239171641789</v>
      </c>
      <c r="Q87">
        <v>2.902375880398671</v>
      </c>
      <c r="R87">
        <v>11.687029342043314</v>
      </c>
      <c r="S87">
        <v>7.2881294110898667</v>
      </c>
      <c r="T87">
        <v>0</v>
      </c>
      <c r="U87">
        <v>59.109530322763128</v>
      </c>
      <c r="V87">
        <v>5.9388906616314205</v>
      </c>
      <c r="W87">
        <v>11.897102491929656</v>
      </c>
      <c r="X87">
        <v>39.419837610417716</v>
      </c>
      <c r="Y87">
        <v>0</v>
      </c>
      <c r="Z87">
        <v>0.97696125000000011</v>
      </c>
      <c r="AA87">
        <v>12.475161102953585</v>
      </c>
      <c r="AB87">
        <v>11.697251051994549</v>
      </c>
      <c r="AC87">
        <v>8.6039612915400685</v>
      </c>
      <c r="AD87">
        <v>10.818670409347883</v>
      </c>
      <c r="AE87">
        <v>14.633861557665425</v>
      </c>
      <c r="AF87">
        <v>0</v>
      </c>
      <c r="AG87">
        <v>11.634741256274099</v>
      </c>
      <c r="AH87">
        <v>39.247886335810961</v>
      </c>
      <c r="AI87">
        <v>4.145789318674721</v>
      </c>
      <c r="AJ87">
        <v>0</v>
      </c>
      <c r="AK87">
        <v>20.125920960283686</v>
      </c>
      <c r="AL87">
        <v>0</v>
      </c>
      <c r="AM87">
        <v>4.6789005024130583</v>
      </c>
      <c r="AN87">
        <v>1.0149532124481762</v>
      </c>
      <c r="AO87">
        <v>0</v>
      </c>
      <c r="AP87">
        <v>0.53089177763048878</v>
      </c>
      <c r="AQ87">
        <v>0</v>
      </c>
      <c r="AR87">
        <v>10.457972098641303</v>
      </c>
      <c r="AS87">
        <v>9.4424558119887578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729.42294212054958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9.0300346246292804</v>
      </c>
      <c r="L88">
        <v>317.94235600000002</v>
      </c>
      <c r="M88">
        <v>27.229790359530167</v>
      </c>
      <c r="N88">
        <v>35.151248306807766</v>
      </c>
      <c r="O88">
        <v>0</v>
      </c>
      <c r="P88">
        <v>41.341239171641789</v>
      </c>
      <c r="Q88">
        <v>2.902375880398671</v>
      </c>
      <c r="R88">
        <v>11.687029342043314</v>
      </c>
      <c r="S88">
        <v>7.2881294110898667</v>
      </c>
      <c r="T88">
        <v>0</v>
      </c>
      <c r="U88">
        <v>59.109530322763128</v>
      </c>
      <c r="V88">
        <v>5.9388906616314205</v>
      </c>
      <c r="W88">
        <v>11.897102491929656</v>
      </c>
      <c r="X88">
        <v>39.419837610417716</v>
      </c>
      <c r="Y88">
        <v>0</v>
      </c>
      <c r="Z88">
        <v>0.97696125000000011</v>
      </c>
      <c r="AA88">
        <v>12.475161102953585</v>
      </c>
      <c r="AB88">
        <v>11.697251051994549</v>
      </c>
      <c r="AC88">
        <v>8.6039612915400685</v>
      </c>
      <c r="AD88">
        <v>10.818670409347883</v>
      </c>
      <c r="AE88">
        <v>14.633861557665425</v>
      </c>
      <c r="AF88">
        <v>0</v>
      </c>
      <c r="AG88">
        <v>11.634741256274099</v>
      </c>
      <c r="AH88">
        <v>39.247886335810961</v>
      </c>
      <c r="AI88">
        <v>4.145789318674721</v>
      </c>
      <c r="AJ88">
        <v>0</v>
      </c>
      <c r="AK88">
        <v>20.125920960283686</v>
      </c>
      <c r="AL88">
        <v>0</v>
      </c>
      <c r="AM88">
        <v>4.6789005024130583</v>
      </c>
      <c r="AN88">
        <v>1.0149532124481762</v>
      </c>
      <c r="AO88">
        <v>0</v>
      </c>
      <c r="AP88">
        <v>2.6165376524440762</v>
      </c>
      <c r="AQ88">
        <v>0</v>
      </c>
      <c r="AR88">
        <v>10.457972098641303</v>
      </c>
      <c r="AS88">
        <v>9.4424558119887578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731.5085879953632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9.0300346246292804</v>
      </c>
      <c r="L89">
        <v>317.94235600000002</v>
      </c>
      <c r="M89">
        <v>27.229790359530167</v>
      </c>
      <c r="N89">
        <v>35.151248306807766</v>
      </c>
      <c r="O89">
        <v>0</v>
      </c>
      <c r="P89">
        <v>41.341239171641789</v>
      </c>
      <c r="Q89">
        <v>2.902375880398671</v>
      </c>
      <c r="R89">
        <v>11.687029342043314</v>
      </c>
      <c r="S89">
        <v>7.2881294110898667</v>
      </c>
      <c r="T89">
        <v>0</v>
      </c>
      <c r="U89">
        <v>59.109530322763128</v>
      </c>
      <c r="V89">
        <v>5.9388906616314205</v>
      </c>
      <c r="W89">
        <v>11.897102491929656</v>
      </c>
      <c r="X89">
        <v>39.419837610417716</v>
      </c>
      <c r="Y89">
        <v>0</v>
      </c>
      <c r="Z89">
        <v>0.97696125000000011</v>
      </c>
      <c r="AA89">
        <v>12.475161102953585</v>
      </c>
      <c r="AB89">
        <v>11.697251051994549</v>
      </c>
      <c r="AC89">
        <v>8.6039612915400685</v>
      </c>
      <c r="AD89">
        <v>10.818670409347883</v>
      </c>
      <c r="AE89">
        <v>14.633861557665425</v>
      </c>
      <c r="AF89">
        <v>0</v>
      </c>
      <c r="AG89">
        <v>11.634741256274099</v>
      </c>
      <c r="AH89">
        <v>39.247886335810961</v>
      </c>
      <c r="AI89">
        <v>4.145789318674721</v>
      </c>
      <c r="AJ89">
        <v>0</v>
      </c>
      <c r="AK89">
        <v>20.125920960283686</v>
      </c>
      <c r="AL89">
        <v>0</v>
      </c>
      <c r="AM89">
        <v>4.6789005024130583</v>
      </c>
      <c r="AN89">
        <v>1.0149532124481762</v>
      </c>
      <c r="AO89">
        <v>0</v>
      </c>
      <c r="AP89">
        <v>2.6165376524440762</v>
      </c>
      <c r="AQ89">
        <v>0</v>
      </c>
      <c r="AR89">
        <v>10.457972098641303</v>
      </c>
      <c r="AS89">
        <v>9.4424558119887578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731.5085879953632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9.0300346246292804</v>
      </c>
      <c r="L90">
        <v>317.94235600000002</v>
      </c>
      <c r="M90">
        <v>27.229790359530167</v>
      </c>
      <c r="N90">
        <v>35.151248306807766</v>
      </c>
      <c r="O90">
        <v>0</v>
      </c>
      <c r="P90">
        <v>41.341239171641789</v>
      </c>
      <c r="Q90">
        <v>2.902375880398671</v>
      </c>
      <c r="R90">
        <v>11.687029342043314</v>
      </c>
      <c r="S90">
        <v>7.2881294110898667</v>
      </c>
      <c r="T90">
        <v>0</v>
      </c>
      <c r="U90">
        <v>59.109530322763128</v>
      </c>
      <c r="V90">
        <v>5.9388906616314205</v>
      </c>
      <c r="W90">
        <v>11.897102491929656</v>
      </c>
      <c r="X90">
        <v>39.419837610417716</v>
      </c>
      <c r="Y90">
        <v>0</v>
      </c>
      <c r="Z90">
        <v>5.8207351704545465</v>
      </c>
      <c r="AA90">
        <v>12.475161102953585</v>
      </c>
      <c r="AB90">
        <v>11.697251051994549</v>
      </c>
      <c r="AC90">
        <v>8.6039612915400685</v>
      </c>
      <c r="AD90">
        <v>10.818670409347883</v>
      </c>
      <c r="AE90">
        <v>14.633861557665425</v>
      </c>
      <c r="AF90">
        <v>0</v>
      </c>
      <c r="AG90">
        <v>11.634741256274099</v>
      </c>
      <c r="AH90">
        <v>41.546691284952075</v>
      </c>
      <c r="AI90">
        <v>4.145789318674721</v>
      </c>
      <c r="AJ90">
        <v>0</v>
      </c>
      <c r="AK90">
        <v>20.125920960283686</v>
      </c>
      <c r="AL90">
        <v>0</v>
      </c>
      <c r="AM90">
        <v>4.6883719363807721</v>
      </c>
      <c r="AN90">
        <v>1.0149532124481762</v>
      </c>
      <c r="AO90">
        <v>0</v>
      </c>
      <c r="AP90">
        <v>0.53089177763048878</v>
      </c>
      <c r="AQ90">
        <v>0</v>
      </c>
      <c r="AR90">
        <v>10.457972098641303</v>
      </c>
      <c r="AS90">
        <v>9.7562486408497922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736.888785252974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9.0300346246292804</v>
      </c>
      <c r="L91">
        <v>317.94235600000002</v>
      </c>
      <c r="M91">
        <v>27.229790359530167</v>
      </c>
      <c r="N91">
        <v>35.151248306807766</v>
      </c>
      <c r="O91">
        <v>0</v>
      </c>
      <c r="P91">
        <v>41.341239171641789</v>
      </c>
      <c r="Q91">
        <v>2.902375880398671</v>
      </c>
      <c r="R91">
        <v>11.687029342043314</v>
      </c>
      <c r="S91">
        <v>7.2881294110898667</v>
      </c>
      <c r="T91">
        <v>0</v>
      </c>
      <c r="U91">
        <v>59.109530322763128</v>
      </c>
      <c r="V91">
        <v>5.9388906616314205</v>
      </c>
      <c r="W91">
        <v>11.897102491929656</v>
      </c>
      <c r="X91">
        <v>39.419837610417716</v>
      </c>
      <c r="Y91">
        <v>0</v>
      </c>
      <c r="Z91">
        <v>5.8207351704545465</v>
      </c>
      <c r="AA91">
        <v>12.475161102953585</v>
      </c>
      <c r="AB91">
        <v>11.697251051994549</v>
      </c>
      <c r="AC91">
        <v>8.6039612915400685</v>
      </c>
      <c r="AD91">
        <v>10.818670409347883</v>
      </c>
      <c r="AE91">
        <v>14.633861557665425</v>
      </c>
      <c r="AF91">
        <v>0</v>
      </c>
      <c r="AG91">
        <v>11.634741256274099</v>
      </c>
      <c r="AH91">
        <v>41.546691284952075</v>
      </c>
      <c r="AI91">
        <v>4.145789318674721</v>
      </c>
      <c r="AJ91">
        <v>0</v>
      </c>
      <c r="AK91">
        <v>20.125920960283686</v>
      </c>
      <c r="AL91">
        <v>0</v>
      </c>
      <c r="AM91">
        <v>4.6883719363807721</v>
      </c>
      <c r="AN91">
        <v>1.0149532124481762</v>
      </c>
      <c r="AO91">
        <v>0</v>
      </c>
      <c r="AP91">
        <v>0.53089177763048878</v>
      </c>
      <c r="AQ91">
        <v>0</v>
      </c>
      <c r="AR91">
        <v>10.784783851358695</v>
      </c>
      <c r="AS91">
        <v>9.7562486408497922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737.21559700569139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18.324801999999998</v>
      </c>
      <c r="H92">
        <v>0</v>
      </c>
      <c r="I92">
        <v>0</v>
      </c>
      <c r="J92">
        <v>17.523935000000002</v>
      </c>
      <c r="K92">
        <v>9.0300346246292804</v>
      </c>
      <c r="L92">
        <v>317.94235600000002</v>
      </c>
      <c r="M92">
        <v>27.229790359530167</v>
      </c>
      <c r="N92">
        <v>35.151248306807766</v>
      </c>
      <c r="O92">
        <v>0</v>
      </c>
      <c r="P92">
        <v>41.341239171641789</v>
      </c>
      <c r="Q92">
        <v>2.902375880398671</v>
      </c>
      <c r="R92">
        <v>11.687029342043314</v>
      </c>
      <c r="S92">
        <v>7.2881294110898667</v>
      </c>
      <c r="T92">
        <v>0</v>
      </c>
      <c r="U92">
        <v>59.109530322763128</v>
      </c>
      <c r="V92">
        <v>5.9388906616314205</v>
      </c>
      <c r="W92">
        <v>11.897102491929656</v>
      </c>
      <c r="X92">
        <v>39.419837610417716</v>
      </c>
      <c r="Y92">
        <v>0</v>
      </c>
      <c r="Z92">
        <v>5.8207351704545465</v>
      </c>
      <c r="AA92">
        <v>12.475161102953585</v>
      </c>
      <c r="AB92">
        <v>11.697251051994549</v>
      </c>
      <c r="AC92">
        <v>8.6039612915400685</v>
      </c>
      <c r="AD92">
        <v>10.818670409347883</v>
      </c>
      <c r="AE92">
        <v>14.633861557665425</v>
      </c>
      <c r="AF92">
        <v>0</v>
      </c>
      <c r="AG92">
        <v>11.634741256274099</v>
      </c>
      <c r="AH92">
        <v>41.546691284952075</v>
      </c>
      <c r="AI92">
        <v>4.145789318674721</v>
      </c>
      <c r="AJ92">
        <v>0</v>
      </c>
      <c r="AK92">
        <v>20.125920960283686</v>
      </c>
      <c r="AL92">
        <v>0</v>
      </c>
      <c r="AM92">
        <v>4.6883719363807721</v>
      </c>
      <c r="AN92">
        <v>1.0149532124481762</v>
      </c>
      <c r="AO92">
        <v>0</v>
      </c>
      <c r="AP92">
        <v>0.53089177763048878</v>
      </c>
      <c r="AQ92">
        <v>0</v>
      </c>
      <c r="AR92">
        <v>10.784783851358695</v>
      </c>
      <c r="AS92">
        <v>9.7562486408497922</v>
      </c>
      <c r="AT92">
        <v>0</v>
      </c>
      <c r="AU92">
        <v>0</v>
      </c>
      <c r="AV92">
        <v>11.964278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785.02861200569134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18.324801999999998</v>
      </c>
      <c r="H93">
        <v>0</v>
      </c>
      <c r="I93">
        <v>0</v>
      </c>
      <c r="J93">
        <v>17.523935000000002</v>
      </c>
      <c r="K93">
        <v>9.0300346246292804</v>
      </c>
      <c r="L93">
        <v>317.94235600000002</v>
      </c>
      <c r="M93">
        <v>27.229790359530167</v>
      </c>
      <c r="N93">
        <v>35.151248306807766</v>
      </c>
      <c r="O93">
        <v>0</v>
      </c>
      <c r="P93">
        <v>41.341239171641789</v>
      </c>
      <c r="Q93">
        <v>2.902375880398671</v>
      </c>
      <c r="R93">
        <v>11.687029342043314</v>
      </c>
      <c r="S93">
        <v>7.2881294110898667</v>
      </c>
      <c r="T93">
        <v>0</v>
      </c>
      <c r="U93">
        <v>59.109530322763128</v>
      </c>
      <c r="V93">
        <v>5.9388906616314205</v>
      </c>
      <c r="W93">
        <v>11.897102491929656</v>
      </c>
      <c r="X93">
        <v>39.419837610417716</v>
      </c>
      <c r="Y93">
        <v>0</v>
      </c>
      <c r="Z93">
        <v>5.8207351704545465</v>
      </c>
      <c r="AA93">
        <v>12.475161102953585</v>
      </c>
      <c r="AB93">
        <v>11.697251051994549</v>
      </c>
      <c r="AC93">
        <v>8.6039612915400685</v>
      </c>
      <c r="AD93">
        <v>10.818670409347883</v>
      </c>
      <c r="AE93">
        <v>14.633861557665425</v>
      </c>
      <c r="AF93">
        <v>0</v>
      </c>
      <c r="AG93">
        <v>11.634741256274099</v>
      </c>
      <c r="AH93">
        <v>41.546691284952075</v>
      </c>
      <c r="AI93">
        <v>4.145789318674721</v>
      </c>
      <c r="AJ93">
        <v>0</v>
      </c>
      <c r="AK93">
        <v>20.125920960283686</v>
      </c>
      <c r="AL93">
        <v>0</v>
      </c>
      <c r="AM93">
        <v>4.6883719363807721</v>
      </c>
      <c r="AN93">
        <v>1.0149532124481762</v>
      </c>
      <c r="AO93">
        <v>0</v>
      </c>
      <c r="AP93">
        <v>0.53089177763048878</v>
      </c>
      <c r="AQ93">
        <v>0</v>
      </c>
      <c r="AR93">
        <v>10.784783851358695</v>
      </c>
      <c r="AS93">
        <v>9.7562486408497922</v>
      </c>
      <c r="AT93">
        <v>0</v>
      </c>
      <c r="AU93">
        <v>0</v>
      </c>
      <c r="AV93">
        <v>11.964278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785.02861200569134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18.324801999999998</v>
      </c>
      <c r="H94">
        <v>0</v>
      </c>
      <c r="I94">
        <v>0</v>
      </c>
      <c r="J94">
        <v>17.523935000000002</v>
      </c>
      <c r="K94">
        <v>9.0300346246292804</v>
      </c>
      <c r="L94">
        <v>317.94235600000002</v>
      </c>
      <c r="M94">
        <v>27.229790359530167</v>
      </c>
      <c r="N94">
        <v>35.151248306807766</v>
      </c>
      <c r="O94">
        <v>0</v>
      </c>
      <c r="P94">
        <v>41.341239171641789</v>
      </c>
      <c r="Q94">
        <v>2.902375880398671</v>
      </c>
      <c r="R94">
        <v>11.687029342043314</v>
      </c>
      <c r="S94">
        <v>7.2881294110898667</v>
      </c>
      <c r="T94">
        <v>0</v>
      </c>
      <c r="U94">
        <v>59.109530322763128</v>
      </c>
      <c r="V94">
        <v>5.9388906616314205</v>
      </c>
      <c r="W94">
        <v>11.897102491929656</v>
      </c>
      <c r="X94">
        <v>39.419837610417716</v>
      </c>
      <c r="Y94">
        <v>0</v>
      </c>
      <c r="Z94">
        <v>1.9304754545454546</v>
      </c>
      <c r="AA94">
        <v>12.475161102953585</v>
      </c>
      <c r="AB94">
        <v>11.697251051994549</v>
      </c>
      <c r="AC94">
        <v>8.6039612915400685</v>
      </c>
      <c r="AD94">
        <v>10.818670409347883</v>
      </c>
      <c r="AE94">
        <v>14.633861557665425</v>
      </c>
      <c r="AF94">
        <v>0</v>
      </c>
      <c r="AG94">
        <v>11.634741256274099</v>
      </c>
      <c r="AH94">
        <v>39.247886335810961</v>
      </c>
      <c r="AI94">
        <v>4.145789318674721</v>
      </c>
      <c r="AJ94">
        <v>0</v>
      </c>
      <c r="AK94">
        <v>20.125920960283686</v>
      </c>
      <c r="AL94">
        <v>0</v>
      </c>
      <c r="AM94">
        <v>4.6789005024130583</v>
      </c>
      <c r="AN94">
        <v>1.0149532124481762</v>
      </c>
      <c r="AO94">
        <v>0</v>
      </c>
      <c r="AP94">
        <v>0.53089177763048878</v>
      </c>
      <c r="AQ94">
        <v>0</v>
      </c>
      <c r="AR94">
        <v>10.784783851358695</v>
      </c>
      <c r="AS94">
        <v>9.4424558119887578</v>
      </c>
      <c r="AT94">
        <v>0</v>
      </c>
      <c r="AU94">
        <v>0</v>
      </c>
      <c r="AV94">
        <v>11.964278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778.51628307781243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18.324801999999998</v>
      </c>
      <c r="H95">
        <v>0</v>
      </c>
      <c r="I95">
        <v>0</v>
      </c>
      <c r="J95">
        <v>17.523935000000002</v>
      </c>
      <c r="K95">
        <v>9.0300346246292804</v>
      </c>
      <c r="L95">
        <v>317.94235600000002</v>
      </c>
      <c r="M95">
        <v>27.229790359530167</v>
      </c>
      <c r="N95">
        <v>35.151248306807766</v>
      </c>
      <c r="O95">
        <v>0</v>
      </c>
      <c r="P95">
        <v>41.341239171641789</v>
      </c>
      <c r="Q95">
        <v>2.902375880398671</v>
      </c>
      <c r="R95">
        <v>11.687029342043314</v>
      </c>
      <c r="S95">
        <v>7.2881294110898667</v>
      </c>
      <c r="T95">
        <v>0</v>
      </c>
      <c r="U95">
        <v>59.109530322763128</v>
      </c>
      <c r="V95">
        <v>5.9388906616314205</v>
      </c>
      <c r="W95">
        <v>11.897102491929656</v>
      </c>
      <c r="X95">
        <v>39.419837610417716</v>
      </c>
      <c r="Y95">
        <v>0</v>
      </c>
      <c r="Z95">
        <v>1.9304754545454546</v>
      </c>
      <c r="AA95">
        <v>12.475161102953585</v>
      </c>
      <c r="AB95">
        <v>11.697251051994549</v>
      </c>
      <c r="AC95">
        <v>8.6039612915400685</v>
      </c>
      <c r="AD95">
        <v>10.818670409347883</v>
      </c>
      <c r="AE95">
        <v>14.633861557665425</v>
      </c>
      <c r="AF95">
        <v>0</v>
      </c>
      <c r="AG95">
        <v>11.634741256274099</v>
      </c>
      <c r="AH95">
        <v>39.247886335810961</v>
      </c>
      <c r="AI95">
        <v>4.145789318674721</v>
      </c>
      <c r="AJ95">
        <v>0</v>
      </c>
      <c r="AK95">
        <v>20.125920960283686</v>
      </c>
      <c r="AL95">
        <v>0</v>
      </c>
      <c r="AM95">
        <v>4.6789005024130583</v>
      </c>
      <c r="AN95">
        <v>1.0149532124481762</v>
      </c>
      <c r="AO95">
        <v>0</v>
      </c>
      <c r="AP95">
        <v>0.53089177763048878</v>
      </c>
      <c r="AQ95">
        <v>0</v>
      </c>
      <c r="AR95">
        <v>10.784783851358695</v>
      </c>
      <c r="AS95">
        <v>9.4424558119887578</v>
      </c>
      <c r="AT95">
        <v>0</v>
      </c>
      <c r="AU95">
        <v>0</v>
      </c>
      <c r="AV95">
        <v>11.964278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778.51628307781243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18.324801999999998</v>
      </c>
      <c r="H96">
        <v>0</v>
      </c>
      <c r="I96">
        <v>0</v>
      </c>
      <c r="J96">
        <v>17.523935000000002</v>
      </c>
      <c r="K96">
        <v>9.0300346246292804</v>
      </c>
      <c r="L96">
        <v>317.94235600000002</v>
      </c>
      <c r="M96">
        <v>27.229790359530167</v>
      </c>
      <c r="N96">
        <v>35.151248306807766</v>
      </c>
      <c r="O96">
        <v>0</v>
      </c>
      <c r="P96">
        <v>41.341239171641789</v>
      </c>
      <c r="Q96">
        <v>2.902375880398671</v>
      </c>
      <c r="R96">
        <v>11.687029342043314</v>
      </c>
      <c r="S96">
        <v>7.2881294110898667</v>
      </c>
      <c r="T96">
        <v>0</v>
      </c>
      <c r="U96">
        <v>59.109530322763128</v>
      </c>
      <c r="V96">
        <v>5.9388906616314205</v>
      </c>
      <c r="W96">
        <v>11.897102491929656</v>
      </c>
      <c r="X96">
        <v>39.419837610417716</v>
      </c>
      <c r="Y96">
        <v>0</v>
      </c>
      <c r="Z96">
        <v>1.9304754545454546</v>
      </c>
      <c r="AA96">
        <v>12.475161102953585</v>
      </c>
      <c r="AB96">
        <v>11.697251051994549</v>
      </c>
      <c r="AC96">
        <v>8.6039612915400685</v>
      </c>
      <c r="AD96">
        <v>10.818670409347883</v>
      </c>
      <c r="AE96">
        <v>14.633861557665425</v>
      </c>
      <c r="AF96">
        <v>0</v>
      </c>
      <c r="AG96">
        <v>11.634741256274099</v>
      </c>
      <c r="AH96">
        <v>39.247886335810961</v>
      </c>
      <c r="AI96">
        <v>4.145789318674721</v>
      </c>
      <c r="AJ96">
        <v>0</v>
      </c>
      <c r="AK96">
        <v>20.125920960283686</v>
      </c>
      <c r="AL96">
        <v>0</v>
      </c>
      <c r="AM96">
        <v>4.6789005024130583</v>
      </c>
      <c r="AN96">
        <v>1.0149532124481762</v>
      </c>
      <c r="AO96">
        <v>0</v>
      </c>
      <c r="AP96">
        <v>0.53089177763048878</v>
      </c>
      <c r="AQ96">
        <v>0</v>
      </c>
      <c r="AR96">
        <v>10.784783851358695</v>
      </c>
      <c r="AS96">
        <v>9.4424558119887578</v>
      </c>
      <c r="AT96">
        <v>0</v>
      </c>
      <c r="AU96">
        <v>0</v>
      </c>
      <c r="AV96">
        <v>11.964278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778.51628307781243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18.324801999999998</v>
      </c>
      <c r="H97">
        <v>0</v>
      </c>
      <c r="I97">
        <v>0</v>
      </c>
      <c r="J97">
        <v>17.523935000000002</v>
      </c>
      <c r="K97">
        <v>9.0300346246292804</v>
      </c>
      <c r="L97">
        <v>317.94235600000002</v>
      </c>
      <c r="M97">
        <v>27.229790359530167</v>
      </c>
      <c r="N97">
        <v>35.151248306807766</v>
      </c>
      <c r="O97">
        <v>0</v>
      </c>
      <c r="P97">
        <v>41.341239171641789</v>
      </c>
      <c r="Q97">
        <v>2.902375880398671</v>
      </c>
      <c r="R97">
        <v>11.687029342043314</v>
      </c>
      <c r="S97">
        <v>7.2881294110898667</v>
      </c>
      <c r="T97">
        <v>0</v>
      </c>
      <c r="U97">
        <v>59.109530322763128</v>
      </c>
      <c r="V97">
        <v>5.9388906616314205</v>
      </c>
      <c r="W97">
        <v>11.897102491929656</v>
      </c>
      <c r="X97">
        <v>39.419837610417716</v>
      </c>
      <c r="Y97">
        <v>0</v>
      </c>
      <c r="Z97">
        <v>1.9304754545454546</v>
      </c>
      <c r="AA97">
        <v>12.475161102953585</v>
      </c>
      <c r="AB97">
        <v>11.697251051994549</v>
      </c>
      <c r="AC97">
        <v>8.6039612915400685</v>
      </c>
      <c r="AD97">
        <v>10.818670409347883</v>
      </c>
      <c r="AE97">
        <v>14.633861557665425</v>
      </c>
      <c r="AF97">
        <v>0</v>
      </c>
      <c r="AG97">
        <v>11.634741256274099</v>
      </c>
      <c r="AH97">
        <v>39.247886335810961</v>
      </c>
      <c r="AI97">
        <v>4.145789318674721</v>
      </c>
      <c r="AJ97">
        <v>0</v>
      </c>
      <c r="AK97">
        <v>20.125920960283686</v>
      </c>
      <c r="AL97">
        <v>0</v>
      </c>
      <c r="AM97">
        <v>4.6789005024130583</v>
      </c>
      <c r="AN97">
        <v>1.0149532124481762</v>
      </c>
      <c r="AO97">
        <v>0</v>
      </c>
      <c r="AP97">
        <v>0.15168340886495441</v>
      </c>
      <c r="AQ97">
        <v>0</v>
      </c>
      <c r="AR97">
        <v>10.784783851358695</v>
      </c>
      <c r="AS97">
        <v>9.4424558119887578</v>
      </c>
      <c r="AT97">
        <v>0</v>
      </c>
      <c r="AU97">
        <v>0</v>
      </c>
      <c r="AV97">
        <v>11.964278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778.13707470904694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18.324801999999998</v>
      </c>
      <c r="H98">
        <v>0</v>
      </c>
      <c r="I98">
        <v>0</v>
      </c>
      <c r="J98">
        <v>17.523935000000002</v>
      </c>
      <c r="K98">
        <v>9.0300346246292804</v>
      </c>
      <c r="L98">
        <v>317.94235600000002</v>
      </c>
      <c r="M98">
        <v>27.229790359530167</v>
      </c>
      <c r="N98">
        <v>35.151248306807766</v>
      </c>
      <c r="O98">
        <v>0</v>
      </c>
      <c r="P98">
        <v>41.341239171641789</v>
      </c>
      <c r="Q98">
        <v>2.902375880398671</v>
      </c>
      <c r="R98">
        <v>11.687029342043314</v>
      </c>
      <c r="S98">
        <v>7.2881294110898667</v>
      </c>
      <c r="T98">
        <v>0</v>
      </c>
      <c r="U98">
        <v>59.109530322763128</v>
      </c>
      <c r="V98">
        <v>5.9388906616314205</v>
      </c>
      <c r="W98">
        <v>11.897102491929656</v>
      </c>
      <c r="X98">
        <v>39.419837610417716</v>
      </c>
      <c r="Y98">
        <v>0</v>
      </c>
      <c r="Z98">
        <v>1.9304754545454546</v>
      </c>
      <c r="AA98">
        <v>12.475161102953585</v>
      </c>
      <c r="AB98">
        <v>11.697251051994549</v>
      </c>
      <c r="AC98">
        <v>8.6039612915400685</v>
      </c>
      <c r="AD98">
        <v>10.818670409347883</v>
      </c>
      <c r="AE98">
        <v>14.633861557665425</v>
      </c>
      <c r="AF98">
        <v>0</v>
      </c>
      <c r="AG98">
        <v>11.634741256274099</v>
      </c>
      <c r="AH98">
        <v>39.247886335810961</v>
      </c>
      <c r="AI98">
        <v>4.145789318674721</v>
      </c>
      <c r="AJ98">
        <v>0</v>
      </c>
      <c r="AK98">
        <v>20.125920960283686</v>
      </c>
      <c r="AL98">
        <v>0</v>
      </c>
      <c r="AM98">
        <v>4.6789005024130583</v>
      </c>
      <c r="AN98">
        <v>1.0149532124481762</v>
      </c>
      <c r="AO98">
        <v>0</v>
      </c>
      <c r="AP98">
        <v>0.15168340886495441</v>
      </c>
      <c r="AQ98">
        <v>0</v>
      </c>
      <c r="AR98">
        <v>10.784783851358695</v>
      </c>
      <c r="AS98">
        <v>9.4424558119887578</v>
      </c>
      <c r="AT98">
        <v>0</v>
      </c>
      <c r="AU98">
        <v>0</v>
      </c>
      <c r="AV98">
        <v>11.964278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778.13707470904694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3.22331826875E-2</v>
      </c>
      <c r="H99">
        <f t="shared" si="2"/>
        <v>0</v>
      </c>
      <c r="I99">
        <f t="shared" si="2"/>
        <v>0</v>
      </c>
      <c r="J99">
        <f t="shared" si="2"/>
        <v>3.0901811781662267E-2</v>
      </c>
      <c r="K99">
        <f t="shared" si="2"/>
        <v>0.17309267701913816</v>
      </c>
      <c r="L99">
        <f t="shared" si="2"/>
        <v>4.8147043488809231</v>
      </c>
      <c r="M99">
        <f t="shared" si="2"/>
        <v>0.65351962912005701</v>
      </c>
      <c r="N99">
        <f t="shared" si="2"/>
        <v>0.84362039426842672</v>
      </c>
      <c r="O99">
        <f t="shared" si="2"/>
        <v>0</v>
      </c>
      <c r="P99">
        <f t="shared" si="2"/>
        <v>0.97197498335741872</v>
      </c>
      <c r="Q99">
        <f t="shared" si="2"/>
        <v>8.3896979264084681E-2</v>
      </c>
      <c r="R99">
        <f t="shared" si="2"/>
        <v>0.26445192706715026</v>
      </c>
      <c r="S99">
        <f t="shared" si="2"/>
        <v>0.16517239332692699</v>
      </c>
      <c r="T99">
        <f t="shared" si="2"/>
        <v>0</v>
      </c>
      <c r="U99">
        <f t="shared" si="2"/>
        <v>1.418628727746313</v>
      </c>
      <c r="V99">
        <f t="shared" si="2"/>
        <v>0.13381418893085531</v>
      </c>
      <c r="W99">
        <f t="shared" si="2"/>
        <v>0.27863580792519077</v>
      </c>
      <c r="X99">
        <f t="shared" si="2"/>
        <v>0.94619154313548937</v>
      </c>
      <c r="Y99">
        <f t="shared" si="2"/>
        <v>0</v>
      </c>
      <c r="Z99">
        <f t="shared" si="2"/>
        <v>6.8631528579545395E-2</v>
      </c>
      <c r="AA99">
        <f t="shared" si="2"/>
        <v>0.17537314542046417</v>
      </c>
      <c r="AB99">
        <f t="shared" si="2"/>
        <v>0.27368962818718945</v>
      </c>
      <c r="AC99">
        <f t="shared" si="2"/>
        <v>0.19442820692774038</v>
      </c>
      <c r="AD99">
        <f t="shared" si="2"/>
        <v>0.16295622518158875</v>
      </c>
      <c r="AE99">
        <f t="shared" si="2"/>
        <v>0.35121267738396977</v>
      </c>
      <c r="AF99">
        <f t="shared" si="2"/>
        <v>0</v>
      </c>
      <c r="AG99">
        <f t="shared" si="2"/>
        <v>0.27923379015057814</v>
      </c>
      <c r="AH99">
        <f t="shared" si="2"/>
        <v>0.91919951601497996</v>
      </c>
      <c r="AI99">
        <f t="shared" si="2"/>
        <v>6.9083925802574067E-2</v>
      </c>
      <c r="AJ99">
        <f t="shared" si="2"/>
        <v>0</v>
      </c>
      <c r="AK99">
        <f t="shared" si="2"/>
        <v>0.48302210304680959</v>
      </c>
      <c r="AL99">
        <f t="shared" si="2"/>
        <v>0</v>
      </c>
      <c r="AM99">
        <f t="shared" si="2"/>
        <v>3.5554276642333245E-2</v>
      </c>
      <c r="AN99">
        <f t="shared" si="2"/>
        <v>2.4358877098756233E-2</v>
      </c>
      <c r="AO99">
        <f t="shared" si="2"/>
        <v>0</v>
      </c>
      <c r="AP99">
        <f t="shared" si="2"/>
        <v>2.8383743656296596E-2</v>
      </c>
      <c r="AQ99">
        <f t="shared" si="2"/>
        <v>0</v>
      </c>
      <c r="AR99">
        <f t="shared" si="2"/>
        <v>0.25466796381263618</v>
      </c>
      <c r="AS99">
        <f t="shared" si="2"/>
        <v>0.22756031797431339</v>
      </c>
      <c r="AT99">
        <f t="shared" si="2"/>
        <v>0</v>
      </c>
      <c r="AU99">
        <f t="shared" si="2"/>
        <v>0</v>
      </c>
      <c r="AV99">
        <f t="shared" si="2"/>
        <v>2.1052139521505375E-2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14.37924665991242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0.25965205303030309</v>
      </c>
      <c r="H3">
        <v>0</v>
      </c>
      <c r="I3">
        <v>0</v>
      </c>
      <c r="J3">
        <v>0.37987958311345649</v>
      </c>
      <c r="K3">
        <v>2.79001069797516</v>
      </c>
      <c r="L3">
        <v>9.15</v>
      </c>
      <c r="M3">
        <v>2.5599802908702616</v>
      </c>
      <c r="N3">
        <v>2.8501012140654951</v>
      </c>
      <c r="O3">
        <v>3.1601689981744587</v>
      </c>
      <c r="P3">
        <v>5.2101561703980099</v>
      </c>
      <c r="Q3">
        <v>0.20014641613198905</v>
      </c>
      <c r="R3">
        <v>1.2700117825986612</v>
      </c>
      <c r="S3">
        <v>0.62973678373313347</v>
      </c>
      <c r="T3">
        <v>1.5608066979865773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4.5436125673074761</v>
      </c>
      <c r="AC3">
        <v>2.9155093361221804</v>
      </c>
      <c r="AD3">
        <v>2.650439810968527</v>
      </c>
      <c r="AE3">
        <v>4.9222452911183554</v>
      </c>
      <c r="AF3">
        <v>0</v>
      </c>
      <c r="AG3">
        <v>4.559964382967796</v>
      </c>
      <c r="AH3">
        <v>11.839352558837438</v>
      </c>
      <c r="AI3">
        <v>0</v>
      </c>
      <c r="AJ3">
        <v>0</v>
      </c>
      <c r="AK3">
        <v>0</v>
      </c>
      <c r="AL3">
        <v>0</v>
      </c>
      <c r="AM3">
        <v>1.5145370494955557</v>
      </c>
      <c r="AN3">
        <v>7.0259325874958756E-2</v>
      </c>
      <c r="AO3">
        <v>0</v>
      </c>
      <c r="AP3">
        <v>0</v>
      </c>
      <c r="AQ3">
        <v>0</v>
      </c>
      <c r="AR3">
        <v>0</v>
      </c>
      <c r="AS3">
        <v>3.0290740616659115</v>
      </c>
      <c r="AT3">
        <v>0</v>
      </c>
      <c r="AU3">
        <v>0</v>
      </c>
      <c r="AV3">
        <v>0.18942673118279571</v>
      </c>
      <c r="AW3">
        <v>0</v>
      </c>
      <c r="AX3">
        <v>0</v>
      </c>
      <c r="AY3">
        <v>4.3688567428571421</v>
      </c>
      <c r="AZ3">
        <v>4.8595965385474864</v>
      </c>
      <c r="BA3">
        <v>3.1501740361445778</v>
      </c>
      <c r="BB3">
        <v>2.7100104835589942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81.343709604726712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2.79001069797516</v>
      </c>
      <c r="L4">
        <v>9.15</v>
      </c>
      <c r="M4">
        <v>2.5599802908702616</v>
      </c>
      <c r="N4">
        <v>2.8501012140654951</v>
      </c>
      <c r="O4">
        <v>3.1601689981744587</v>
      </c>
      <c r="P4">
        <v>5.2101561703980099</v>
      </c>
      <c r="Q4">
        <v>0.20014641613198905</v>
      </c>
      <c r="R4">
        <v>1.2700117825986612</v>
      </c>
      <c r="S4">
        <v>0.62973678373313347</v>
      </c>
      <c r="T4">
        <v>1.5608066979865773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4.5436125673074761</v>
      </c>
      <c r="AC4">
        <v>2.9155093361221804</v>
      </c>
      <c r="AD4">
        <v>2.650439810968527</v>
      </c>
      <c r="AE4">
        <v>4.9222452911183554</v>
      </c>
      <c r="AF4">
        <v>0</v>
      </c>
      <c r="AG4">
        <v>4.559964382967796</v>
      </c>
      <c r="AH4">
        <v>11.839352558837438</v>
      </c>
      <c r="AI4">
        <v>0</v>
      </c>
      <c r="AJ4">
        <v>0</v>
      </c>
      <c r="AK4">
        <v>0</v>
      </c>
      <c r="AL4">
        <v>0</v>
      </c>
      <c r="AM4">
        <v>1.5145370494955557</v>
      </c>
      <c r="AN4">
        <v>7.0259325874958756E-2</v>
      </c>
      <c r="AO4">
        <v>0</v>
      </c>
      <c r="AP4">
        <v>0</v>
      </c>
      <c r="AQ4">
        <v>0</v>
      </c>
      <c r="AR4">
        <v>0</v>
      </c>
      <c r="AS4">
        <v>3.0290740616659115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4.3688567428571421</v>
      </c>
      <c r="AZ4">
        <v>4.8595965385474864</v>
      </c>
      <c r="BA4">
        <v>3.1501740361445778</v>
      </c>
      <c r="BB4">
        <v>2.7100104835589942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80.514751237400162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2.79001069797516</v>
      </c>
      <c r="L5">
        <v>8.83</v>
      </c>
      <c r="M5">
        <v>2.5599802908702616</v>
      </c>
      <c r="N5">
        <v>2.8501012140654951</v>
      </c>
      <c r="O5">
        <v>3.1601689981744587</v>
      </c>
      <c r="P5">
        <v>5.2101561703980099</v>
      </c>
      <c r="Q5">
        <v>0.20014641613198905</v>
      </c>
      <c r="R5">
        <v>1.2700117825986612</v>
      </c>
      <c r="S5">
        <v>0.62973678373313347</v>
      </c>
      <c r="T5">
        <v>1.5608066979865773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4.5436125673074761</v>
      </c>
      <c r="AC5">
        <v>2.9155093361221804</v>
      </c>
      <c r="AD5">
        <v>2.650439810968527</v>
      </c>
      <c r="AE5">
        <v>4.9222452911183554</v>
      </c>
      <c r="AF5">
        <v>0</v>
      </c>
      <c r="AG5">
        <v>4.559964382967796</v>
      </c>
      <c r="AH5">
        <v>11.839352558837438</v>
      </c>
      <c r="AI5">
        <v>0</v>
      </c>
      <c r="AJ5">
        <v>0</v>
      </c>
      <c r="AK5">
        <v>0</v>
      </c>
      <c r="AL5">
        <v>0</v>
      </c>
      <c r="AM5">
        <v>1.5145370494955557</v>
      </c>
      <c r="AN5">
        <v>7.0259325874958756E-2</v>
      </c>
      <c r="AO5">
        <v>0</v>
      </c>
      <c r="AP5">
        <v>0</v>
      </c>
      <c r="AQ5">
        <v>0</v>
      </c>
      <c r="AR5">
        <v>0</v>
      </c>
      <c r="AS5">
        <v>3.0290740616659115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4.3688567428571421</v>
      </c>
      <c r="AZ5">
        <v>4.8595965385474864</v>
      </c>
      <c r="BA5">
        <v>3.1501740361445778</v>
      </c>
      <c r="BB5">
        <v>2.7100104835589942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80.194751237400155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2.79001069797516</v>
      </c>
      <c r="L6">
        <v>8.83</v>
      </c>
      <c r="M6">
        <v>2.5599802908702616</v>
      </c>
      <c r="N6">
        <v>2.8501012140654951</v>
      </c>
      <c r="O6">
        <v>3.1601689981744587</v>
      </c>
      <c r="P6">
        <v>5.2101561703980099</v>
      </c>
      <c r="Q6">
        <v>0.20014641613198905</v>
      </c>
      <c r="R6">
        <v>1.2700117825986612</v>
      </c>
      <c r="S6">
        <v>0.62973678373313347</v>
      </c>
      <c r="T6">
        <v>1.5608066979865773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4.5436125673074761</v>
      </c>
      <c r="AC6">
        <v>2.9155093361221804</v>
      </c>
      <c r="AD6">
        <v>2.650439810968527</v>
      </c>
      <c r="AE6">
        <v>4.9222452911183554</v>
      </c>
      <c r="AF6">
        <v>0</v>
      </c>
      <c r="AG6">
        <v>4.559964382967796</v>
      </c>
      <c r="AH6">
        <v>11.839352558837438</v>
      </c>
      <c r="AI6">
        <v>0</v>
      </c>
      <c r="AJ6">
        <v>0</v>
      </c>
      <c r="AK6">
        <v>0</v>
      </c>
      <c r="AL6">
        <v>0</v>
      </c>
      <c r="AM6">
        <v>1.5145370494955557</v>
      </c>
      <c r="AN6">
        <v>7.0259325874958756E-2</v>
      </c>
      <c r="AO6">
        <v>0</v>
      </c>
      <c r="AP6">
        <v>0</v>
      </c>
      <c r="AQ6">
        <v>0</v>
      </c>
      <c r="AR6">
        <v>0</v>
      </c>
      <c r="AS6">
        <v>3.0290740616659115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4.3688567428571421</v>
      </c>
      <c r="AZ6">
        <v>4.8595965385474864</v>
      </c>
      <c r="BA6">
        <v>3.1501740361445778</v>
      </c>
      <c r="BB6">
        <v>2.7100104835589942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80.194751237400155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2.79001069797516</v>
      </c>
      <c r="L7">
        <v>8.83</v>
      </c>
      <c r="M7">
        <v>2.5599802908702616</v>
      </c>
      <c r="N7">
        <v>2.8501012140654951</v>
      </c>
      <c r="O7">
        <v>3.1601689981744587</v>
      </c>
      <c r="P7">
        <v>5.2101561703980099</v>
      </c>
      <c r="Q7">
        <v>0.20014641613198905</v>
      </c>
      <c r="R7">
        <v>1.2700117825986612</v>
      </c>
      <c r="S7">
        <v>0.62973678373313347</v>
      </c>
      <c r="T7">
        <v>1.5608066979865773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4.5436125673074761</v>
      </c>
      <c r="AC7">
        <v>2.9155093361221804</v>
      </c>
      <c r="AD7">
        <v>1.7669599300622747</v>
      </c>
      <c r="AE7">
        <v>4.9222452911183554</v>
      </c>
      <c r="AF7">
        <v>0</v>
      </c>
      <c r="AG7">
        <v>4.559964382967796</v>
      </c>
      <c r="AH7">
        <v>11.839352558837438</v>
      </c>
      <c r="AI7">
        <v>0</v>
      </c>
      <c r="AJ7">
        <v>0</v>
      </c>
      <c r="AK7">
        <v>0</v>
      </c>
      <c r="AL7">
        <v>0</v>
      </c>
      <c r="AM7">
        <v>1.0117352428539086</v>
      </c>
      <c r="AN7">
        <v>7.0259325874958756E-2</v>
      </c>
      <c r="AO7">
        <v>0</v>
      </c>
      <c r="AP7">
        <v>0</v>
      </c>
      <c r="AQ7">
        <v>0</v>
      </c>
      <c r="AR7">
        <v>0</v>
      </c>
      <c r="AS7">
        <v>3.0290740616659115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4.3688567428571421</v>
      </c>
      <c r="AZ7">
        <v>4.8595965385474864</v>
      </c>
      <c r="BA7">
        <v>3.1501740361445778</v>
      </c>
      <c r="BB7">
        <v>2.7100104835589942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78.808469549852248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2.79001069797516</v>
      </c>
      <c r="L8">
        <v>8.83</v>
      </c>
      <c r="M8">
        <v>2.5599802908702616</v>
      </c>
      <c r="N8">
        <v>2.8501012140654951</v>
      </c>
      <c r="O8">
        <v>3.1601689981744587</v>
      </c>
      <c r="P8">
        <v>5.2101561703980099</v>
      </c>
      <c r="Q8">
        <v>0.20014641613198905</v>
      </c>
      <c r="R8">
        <v>1.2700117825986612</v>
      </c>
      <c r="S8">
        <v>0.62973678373313347</v>
      </c>
      <c r="T8">
        <v>1.5608066979865773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4.5436125673074761</v>
      </c>
      <c r="AC8">
        <v>2.9155093361221804</v>
      </c>
      <c r="AD8">
        <v>1.7669599300622747</v>
      </c>
      <c r="AE8">
        <v>4.9222452911183554</v>
      </c>
      <c r="AF8">
        <v>0</v>
      </c>
      <c r="AG8">
        <v>4.559964382967796</v>
      </c>
      <c r="AH8">
        <v>11.839352558837438</v>
      </c>
      <c r="AI8">
        <v>0</v>
      </c>
      <c r="AJ8">
        <v>0</v>
      </c>
      <c r="AK8">
        <v>0</v>
      </c>
      <c r="AL8">
        <v>0</v>
      </c>
      <c r="AM8">
        <v>1.0117352428539086</v>
      </c>
      <c r="AN8">
        <v>7.0259325874958756E-2</v>
      </c>
      <c r="AO8">
        <v>0</v>
      </c>
      <c r="AP8">
        <v>0</v>
      </c>
      <c r="AQ8">
        <v>0</v>
      </c>
      <c r="AR8">
        <v>0</v>
      </c>
      <c r="AS8">
        <v>3.0290740616659115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4.3688567428571421</v>
      </c>
      <c r="AZ8">
        <v>4.8595965385474864</v>
      </c>
      <c r="BA8">
        <v>3.1501740361445778</v>
      </c>
      <c r="BB8">
        <v>2.7100104835589942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78.808469549852248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2.79001069797516</v>
      </c>
      <c r="L9">
        <v>8.83</v>
      </c>
      <c r="M9">
        <v>2.5599802908702616</v>
      </c>
      <c r="N9">
        <v>2.8501012140654951</v>
      </c>
      <c r="O9">
        <v>3.1601689981744587</v>
      </c>
      <c r="P9">
        <v>5.2101561703980099</v>
      </c>
      <c r="Q9">
        <v>0.20014641613198905</v>
      </c>
      <c r="R9">
        <v>1.2700117825986612</v>
      </c>
      <c r="S9">
        <v>0.62973678373313347</v>
      </c>
      <c r="T9">
        <v>1.5608066979865773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4.5436125673074761</v>
      </c>
      <c r="AC9">
        <v>2.9155093361221804</v>
      </c>
      <c r="AD9">
        <v>1.7669599300622747</v>
      </c>
      <c r="AE9">
        <v>4.9222452911183554</v>
      </c>
      <c r="AF9">
        <v>0</v>
      </c>
      <c r="AG9">
        <v>4.559964382967796</v>
      </c>
      <c r="AH9">
        <v>11.839352558837438</v>
      </c>
      <c r="AI9">
        <v>0</v>
      </c>
      <c r="AJ9">
        <v>0</v>
      </c>
      <c r="AK9">
        <v>0</v>
      </c>
      <c r="AL9">
        <v>0</v>
      </c>
      <c r="AM9">
        <v>1.0117352428539086</v>
      </c>
      <c r="AN9">
        <v>7.0259325874958756E-2</v>
      </c>
      <c r="AO9">
        <v>0</v>
      </c>
      <c r="AP9">
        <v>0</v>
      </c>
      <c r="AQ9">
        <v>0</v>
      </c>
      <c r="AR9">
        <v>0</v>
      </c>
      <c r="AS9">
        <v>3.0290740616659115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4.3688567428571421</v>
      </c>
      <c r="AZ9">
        <v>4.8595965385474864</v>
      </c>
      <c r="BA9">
        <v>3.1501740361445778</v>
      </c>
      <c r="BB9">
        <v>2.7100104835589942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78.808469549852248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2.79001069797516</v>
      </c>
      <c r="L10">
        <v>8.83</v>
      </c>
      <c r="M10">
        <v>2.5599802908702616</v>
      </c>
      <c r="N10">
        <v>2.8501012140654951</v>
      </c>
      <c r="O10">
        <v>3.1601689981744587</v>
      </c>
      <c r="P10">
        <v>5.2101561703980099</v>
      </c>
      <c r="Q10">
        <v>0.20014641613198905</v>
      </c>
      <c r="R10">
        <v>1.2700117825986612</v>
      </c>
      <c r="S10">
        <v>0.62973678373313347</v>
      </c>
      <c r="T10">
        <v>1.5608066979865773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4.5436125673074761</v>
      </c>
      <c r="AC10">
        <v>2.9155093361221804</v>
      </c>
      <c r="AD10">
        <v>1.7669599300622747</v>
      </c>
      <c r="AE10">
        <v>4.9222452911183554</v>
      </c>
      <c r="AF10">
        <v>0</v>
      </c>
      <c r="AG10">
        <v>4.559964382967796</v>
      </c>
      <c r="AH10">
        <v>11.839352558837438</v>
      </c>
      <c r="AI10">
        <v>0</v>
      </c>
      <c r="AJ10">
        <v>0</v>
      </c>
      <c r="AK10">
        <v>0</v>
      </c>
      <c r="AL10">
        <v>0</v>
      </c>
      <c r="AM10">
        <v>0.50586766317109322</v>
      </c>
      <c r="AN10">
        <v>7.0259325874958756E-2</v>
      </c>
      <c r="AO10">
        <v>0</v>
      </c>
      <c r="AP10">
        <v>0</v>
      </c>
      <c r="AQ10">
        <v>0</v>
      </c>
      <c r="AR10">
        <v>0</v>
      </c>
      <c r="AS10">
        <v>3.0290740616659115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4.3688567428571421</v>
      </c>
      <c r="AZ10">
        <v>4.8595965385474864</v>
      </c>
      <c r="BA10">
        <v>3.1501740361445778</v>
      </c>
      <c r="BB10">
        <v>2.7100104835589942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78.302601970169434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2.79001069797516</v>
      </c>
      <c r="L11">
        <v>8.83</v>
      </c>
      <c r="M11">
        <v>2.5599802908702616</v>
      </c>
      <c r="N11">
        <v>2.8501012140654951</v>
      </c>
      <c r="O11">
        <v>3.1601689981744587</v>
      </c>
      <c r="P11">
        <v>5.2101561703980099</v>
      </c>
      <c r="Q11">
        <v>0.20014641613198905</v>
      </c>
      <c r="R11">
        <v>1.2700117825986612</v>
      </c>
      <c r="S11">
        <v>0.62973678373313347</v>
      </c>
      <c r="T11">
        <v>1.5608066979865773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4.5436125673074761</v>
      </c>
      <c r="AC11">
        <v>2.9155093361221804</v>
      </c>
      <c r="AD11">
        <v>1.7669599300622747</v>
      </c>
      <c r="AE11">
        <v>4.9222452911183554</v>
      </c>
      <c r="AF11">
        <v>0</v>
      </c>
      <c r="AG11">
        <v>4.559964382967796</v>
      </c>
      <c r="AH11">
        <v>11.839352558837438</v>
      </c>
      <c r="AI11">
        <v>0</v>
      </c>
      <c r="AJ11">
        <v>0</v>
      </c>
      <c r="AK11">
        <v>0</v>
      </c>
      <c r="AL11">
        <v>0</v>
      </c>
      <c r="AM11">
        <v>0.50586766317109322</v>
      </c>
      <c r="AN11">
        <v>7.0259325874958756E-2</v>
      </c>
      <c r="AO11">
        <v>0</v>
      </c>
      <c r="AP11">
        <v>0</v>
      </c>
      <c r="AQ11">
        <v>0</v>
      </c>
      <c r="AR11">
        <v>0</v>
      </c>
      <c r="AS11">
        <v>3.0290740616659115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4.3688567428571421</v>
      </c>
      <c r="AZ11">
        <v>4.8595965385474864</v>
      </c>
      <c r="BA11">
        <v>3.1501740361445778</v>
      </c>
      <c r="BB11">
        <v>2.7100104835589942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78.302601970169434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2.79001069797516</v>
      </c>
      <c r="L12">
        <v>8.83</v>
      </c>
      <c r="M12">
        <v>2.5599802908702616</v>
      </c>
      <c r="N12">
        <v>2.8501012140654951</v>
      </c>
      <c r="O12">
        <v>3.1601689981744587</v>
      </c>
      <c r="P12">
        <v>5.2101561703980099</v>
      </c>
      <c r="Q12">
        <v>0.20014641613198905</v>
      </c>
      <c r="R12">
        <v>1.2700117825986612</v>
      </c>
      <c r="S12">
        <v>0.62973678373313347</v>
      </c>
      <c r="T12">
        <v>1.5608066979865773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4.5436125673074761</v>
      </c>
      <c r="AC12">
        <v>2.9155093361221804</v>
      </c>
      <c r="AD12">
        <v>1.7669599300622747</v>
      </c>
      <c r="AE12">
        <v>4.9222452911183554</v>
      </c>
      <c r="AF12">
        <v>0</v>
      </c>
      <c r="AG12">
        <v>4.559964382967796</v>
      </c>
      <c r="AH12">
        <v>11.839352558837438</v>
      </c>
      <c r="AI12">
        <v>0</v>
      </c>
      <c r="AJ12">
        <v>0</v>
      </c>
      <c r="AK12">
        <v>0</v>
      </c>
      <c r="AL12">
        <v>0</v>
      </c>
      <c r="AM12">
        <v>0.38323306804012786</v>
      </c>
      <c r="AN12">
        <v>7.0259325874958756E-2</v>
      </c>
      <c r="AO12">
        <v>0</v>
      </c>
      <c r="AP12">
        <v>0</v>
      </c>
      <c r="AQ12">
        <v>0</v>
      </c>
      <c r="AR12">
        <v>0</v>
      </c>
      <c r="AS12">
        <v>3.0290740616659115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4.3688567428571421</v>
      </c>
      <c r="AZ12">
        <v>4.8595965385474864</v>
      </c>
      <c r="BA12">
        <v>3.1501740361445778</v>
      </c>
      <c r="BB12">
        <v>2.7100104835589942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78.179967375038473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2.79001069797516</v>
      </c>
      <c r="L13">
        <v>8.83</v>
      </c>
      <c r="M13">
        <v>2.5599802908702616</v>
      </c>
      <c r="N13">
        <v>2.8501012140654951</v>
      </c>
      <c r="O13">
        <v>3.1601689981744587</v>
      </c>
      <c r="P13">
        <v>5.2101561703980099</v>
      </c>
      <c r="Q13">
        <v>0.20014641613198905</v>
      </c>
      <c r="R13">
        <v>1.2700117825986612</v>
      </c>
      <c r="S13">
        <v>0.62973678373313347</v>
      </c>
      <c r="T13">
        <v>1.5608066979865773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4.5436125673074761</v>
      </c>
      <c r="AC13">
        <v>2.9155093361221804</v>
      </c>
      <c r="AD13">
        <v>1.7669599300622747</v>
      </c>
      <c r="AE13">
        <v>4.9222452911183554</v>
      </c>
      <c r="AF13">
        <v>0</v>
      </c>
      <c r="AG13">
        <v>4.559964382967796</v>
      </c>
      <c r="AH13">
        <v>11.839352558837438</v>
      </c>
      <c r="AI13">
        <v>0</v>
      </c>
      <c r="AJ13">
        <v>0</v>
      </c>
      <c r="AK13">
        <v>0</v>
      </c>
      <c r="AL13">
        <v>0</v>
      </c>
      <c r="AM13">
        <v>0.38323306804012786</v>
      </c>
      <c r="AN13">
        <v>7.0259325874958756E-2</v>
      </c>
      <c r="AO13">
        <v>0</v>
      </c>
      <c r="AP13">
        <v>0</v>
      </c>
      <c r="AQ13">
        <v>0</v>
      </c>
      <c r="AR13">
        <v>0</v>
      </c>
      <c r="AS13">
        <v>3.0290740616659115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4.3688567428571421</v>
      </c>
      <c r="AZ13">
        <v>4.8595965385474864</v>
      </c>
      <c r="BA13">
        <v>3.1501740361445778</v>
      </c>
      <c r="BB13">
        <v>2.7100104835589942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78.179967375038473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2.7900084681584256</v>
      </c>
      <c r="L14">
        <v>8.83</v>
      </c>
      <c r="M14">
        <v>2.5599802908702616</v>
      </c>
      <c r="N14">
        <v>2.8501012140654951</v>
      </c>
      <c r="O14">
        <v>3.1601689981744587</v>
      </c>
      <c r="P14">
        <v>5.2101561703980099</v>
      </c>
      <c r="Q14">
        <v>0.20014641613198905</v>
      </c>
      <c r="R14">
        <v>1.2700117825986612</v>
      </c>
      <c r="S14">
        <v>0.62973678373313347</v>
      </c>
      <c r="T14">
        <v>1.5608066979865773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4.5436125673074761</v>
      </c>
      <c r="AC14">
        <v>2.9155093361221804</v>
      </c>
      <c r="AD14">
        <v>1.7669599300622747</v>
      </c>
      <c r="AE14">
        <v>4.9222452911183554</v>
      </c>
      <c r="AF14">
        <v>0</v>
      </c>
      <c r="AG14">
        <v>4.559964382967796</v>
      </c>
      <c r="AH14">
        <v>11.839352558837438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7.0259325874958756E-2</v>
      </c>
      <c r="AO14">
        <v>0</v>
      </c>
      <c r="AP14">
        <v>0</v>
      </c>
      <c r="AQ14">
        <v>0</v>
      </c>
      <c r="AR14">
        <v>0</v>
      </c>
      <c r="AS14">
        <v>3.0290740616659115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4.3688567428571421</v>
      </c>
      <c r="AZ14">
        <v>4.8595965385474864</v>
      </c>
      <c r="BA14">
        <v>3.1501740361445778</v>
      </c>
      <c r="BB14">
        <v>2.7100104835589942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77.796732077181616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2.7900084681584256</v>
      </c>
      <c r="L15">
        <v>0</v>
      </c>
      <c r="M15">
        <v>2.5599802908702616</v>
      </c>
      <c r="N15">
        <v>2.8501012140654951</v>
      </c>
      <c r="O15">
        <v>3.1601689981744587</v>
      </c>
      <c r="P15">
        <v>4.5801840913442682</v>
      </c>
      <c r="Q15">
        <v>0.20014641613198905</v>
      </c>
      <c r="R15">
        <v>1.2700117825986612</v>
      </c>
      <c r="S15">
        <v>0.62973678373313347</v>
      </c>
      <c r="T15">
        <v>1.5608066979865773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4.5436125673074761</v>
      </c>
      <c r="AC15">
        <v>2.9155093361221804</v>
      </c>
      <c r="AD15">
        <v>1.7669599300622747</v>
      </c>
      <c r="AE15">
        <v>4.9222452911183554</v>
      </c>
      <c r="AF15">
        <v>0</v>
      </c>
      <c r="AG15">
        <v>4.559964382967796</v>
      </c>
      <c r="AH15">
        <v>11.839352558837438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7.0259325874958756E-2</v>
      </c>
      <c r="AO15">
        <v>0</v>
      </c>
      <c r="AP15">
        <v>0</v>
      </c>
      <c r="AQ15">
        <v>0</v>
      </c>
      <c r="AR15">
        <v>0</v>
      </c>
      <c r="AS15">
        <v>3.0290740616659115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4.3688567428571421</v>
      </c>
      <c r="AZ15">
        <v>4.8595965385474864</v>
      </c>
      <c r="BA15">
        <v>3.1501740361445778</v>
      </c>
      <c r="BB15">
        <v>2.7100104835589942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68.33675999812786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2.7900084681584256</v>
      </c>
      <c r="L16">
        <v>3.6856991279139747E-5</v>
      </c>
      <c r="M16">
        <v>2.5599802908702616</v>
      </c>
      <c r="N16">
        <v>2.8501012140654951</v>
      </c>
      <c r="O16">
        <v>3.1601689981744587</v>
      </c>
      <c r="P16">
        <v>4.5801840913442682</v>
      </c>
      <c r="Q16">
        <v>0.20014641613198905</v>
      </c>
      <c r="R16">
        <v>1.2700117825986612</v>
      </c>
      <c r="S16">
        <v>0.62973678373313347</v>
      </c>
      <c r="T16">
        <v>1.5608066979865773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4.5436125673074761</v>
      </c>
      <c r="AC16">
        <v>2.9155093361221804</v>
      </c>
      <c r="AD16">
        <v>1.7669599300622747</v>
      </c>
      <c r="AE16">
        <v>4.9222452911183554</v>
      </c>
      <c r="AF16">
        <v>0</v>
      </c>
      <c r="AG16">
        <v>4.559964382967796</v>
      </c>
      <c r="AH16">
        <v>11.839352558837438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7.0259325874958756E-2</v>
      </c>
      <c r="AO16">
        <v>0</v>
      </c>
      <c r="AP16">
        <v>0</v>
      </c>
      <c r="AQ16">
        <v>0</v>
      </c>
      <c r="AR16">
        <v>0</v>
      </c>
      <c r="AS16">
        <v>3.0290740616659115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4.3688567428571421</v>
      </c>
      <c r="AZ16">
        <v>4.8595965385474864</v>
      </c>
      <c r="BA16">
        <v>3.1501740361445778</v>
      </c>
      <c r="BB16">
        <v>2.7100104835589942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68.336796855119132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2.7900084681584256</v>
      </c>
      <c r="L17">
        <v>1.1900492555875404E-4</v>
      </c>
      <c r="M17">
        <v>2.5599802908702616</v>
      </c>
      <c r="N17">
        <v>2.8501012140654951</v>
      </c>
      <c r="O17">
        <v>3.1601689981744587</v>
      </c>
      <c r="P17">
        <v>4.5801840913442682</v>
      </c>
      <c r="Q17">
        <v>0.20014641613198905</v>
      </c>
      <c r="R17">
        <v>1.2700117825986612</v>
      </c>
      <c r="S17">
        <v>0.62973678373313347</v>
      </c>
      <c r="T17">
        <v>1.5608066979865773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4.5436125673074761</v>
      </c>
      <c r="AC17">
        <v>2.9155093361221804</v>
      </c>
      <c r="AD17">
        <v>1.7669599300622747</v>
      </c>
      <c r="AE17">
        <v>4.9222452911183554</v>
      </c>
      <c r="AF17">
        <v>0</v>
      </c>
      <c r="AG17">
        <v>4.559964382967796</v>
      </c>
      <c r="AH17">
        <v>11.839352558837438</v>
      </c>
      <c r="AI17">
        <v>0.35768416840116435</v>
      </c>
      <c r="AJ17">
        <v>0</v>
      </c>
      <c r="AK17">
        <v>0</v>
      </c>
      <c r="AL17">
        <v>0</v>
      </c>
      <c r="AM17">
        <v>0</v>
      </c>
      <c r="AN17">
        <v>7.0259325874958756E-2</v>
      </c>
      <c r="AO17">
        <v>0</v>
      </c>
      <c r="AP17">
        <v>0</v>
      </c>
      <c r="AQ17">
        <v>0</v>
      </c>
      <c r="AR17">
        <v>0</v>
      </c>
      <c r="AS17">
        <v>3.0290740616659115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4.3688567428571421</v>
      </c>
      <c r="AZ17">
        <v>4.8595965385474864</v>
      </c>
      <c r="BA17">
        <v>3.1501740361445778</v>
      </c>
      <c r="BB17">
        <v>2.7100104835589942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68.69456317145459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2.7900179661728011</v>
      </c>
      <c r="L18">
        <v>0</v>
      </c>
      <c r="M18">
        <v>2.5599802908702616</v>
      </c>
      <c r="N18">
        <v>2.8501012140654951</v>
      </c>
      <c r="O18">
        <v>3.1601689981744587</v>
      </c>
      <c r="P18">
        <v>4.5801840913442682</v>
      </c>
      <c r="Q18">
        <v>0.20014641613198905</v>
      </c>
      <c r="R18">
        <v>1.2700117825986612</v>
      </c>
      <c r="S18">
        <v>0.62973678373313347</v>
      </c>
      <c r="T18">
        <v>1.5608066979865773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4.5436125673074761</v>
      </c>
      <c r="AC18">
        <v>2.9155093361221804</v>
      </c>
      <c r="AD18">
        <v>1.7669599300622747</v>
      </c>
      <c r="AE18">
        <v>4.9222452911183554</v>
      </c>
      <c r="AF18">
        <v>0</v>
      </c>
      <c r="AG18">
        <v>4.559964382967796</v>
      </c>
      <c r="AH18">
        <v>11.839352558837438</v>
      </c>
      <c r="AI18">
        <v>1.4051878602147949</v>
      </c>
      <c r="AJ18">
        <v>0</v>
      </c>
      <c r="AK18">
        <v>0</v>
      </c>
      <c r="AL18">
        <v>0</v>
      </c>
      <c r="AM18">
        <v>0</v>
      </c>
      <c r="AN18">
        <v>7.0259325874958756E-2</v>
      </c>
      <c r="AO18">
        <v>0</v>
      </c>
      <c r="AP18">
        <v>0</v>
      </c>
      <c r="AQ18">
        <v>0</v>
      </c>
      <c r="AR18">
        <v>0</v>
      </c>
      <c r="AS18">
        <v>3.0290740616659115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4.3688567428571421</v>
      </c>
      <c r="AZ18">
        <v>4.8595965385474864</v>
      </c>
      <c r="BA18">
        <v>3.1501740361445778</v>
      </c>
      <c r="BB18">
        <v>2.7100104835589942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69.741957356357034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2.7900094453383653</v>
      </c>
      <c r="L19">
        <v>0</v>
      </c>
      <c r="M19">
        <v>2.5599802908702616</v>
      </c>
      <c r="N19">
        <v>2.8501012140654951</v>
      </c>
      <c r="O19">
        <v>3.1601689981744587</v>
      </c>
      <c r="P19">
        <v>4.5808750564319904</v>
      </c>
      <c r="Q19">
        <v>0.20014641613198905</v>
      </c>
      <c r="R19">
        <v>1.2700117825986612</v>
      </c>
      <c r="S19">
        <v>0.62973678373313347</v>
      </c>
      <c r="T19">
        <v>1.5608066979865773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4.5436125673074761</v>
      </c>
      <c r="AC19">
        <v>2.9155093361221804</v>
      </c>
      <c r="AD19">
        <v>1.7669599300622747</v>
      </c>
      <c r="AE19">
        <v>4.9222452911183554</v>
      </c>
      <c r="AF19">
        <v>0</v>
      </c>
      <c r="AG19">
        <v>4.559964382967796</v>
      </c>
      <c r="AH19">
        <v>11.839352558837438</v>
      </c>
      <c r="AI19">
        <v>1.4051878602147949</v>
      </c>
      <c r="AJ19">
        <v>0</v>
      </c>
      <c r="AK19">
        <v>0</v>
      </c>
      <c r="AL19">
        <v>0</v>
      </c>
      <c r="AM19">
        <v>0</v>
      </c>
      <c r="AN19">
        <v>7.0259325874958756E-2</v>
      </c>
      <c r="AO19">
        <v>0</v>
      </c>
      <c r="AP19">
        <v>0</v>
      </c>
      <c r="AQ19">
        <v>0</v>
      </c>
      <c r="AR19">
        <v>0</v>
      </c>
      <c r="AS19">
        <v>3.0290740616659115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4.3688567428571421</v>
      </c>
      <c r="AZ19">
        <v>4.8595965385474864</v>
      </c>
      <c r="BA19">
        <v>3.1501740361445778</v>
      </c>
      <c r="BB19">
        <v>2.7100104835589942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69.74263980061032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2.7000091406500304</v>
      </c>
      <c r="L20">
        <v>0</v>
      </c>
      <c r="M20">
        <v>2.5599802908702616</v>
      </c>
      <c r="N20">
        <v>2.8501012140654951</v>
      </c>
      <c r="O20">
        <v>3.1601689981744587</v>
      </c>
      <c r="P20">
        <v>4.5808750564319904</v>
      </c>
      <c r="Q20">
        <v>0.20014641613198905</v>
      </c>
      <c r="R20">
        <v>1.2700117825986612</v>
      </c>
      <c r="S20">
        <v>0.62973678373313347</v>
      </c>
      <c r="T20">
        <v>1.5608066979865773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4.5436125673074761</v>
      </c>
      <c r="AC20">
        <v>2.9155093361221804</v>
      </c>
      <c r="AD20">
        <v>1.7669599300622747</v>
      </c>
      <c r="AE20">
        <v>4.9222452911183554</v>
      </c>
      <c r="AF20">
        <v>0</v>
      </c>
      <c r="AG20">
        <v>4.559964382967796</v>
      </c>
      <c r="AH20">
        <v>11.839352558837438</v>
      </c>
      <c r="AI20">
        <v>1.4051878602147949</v>
      </c>
      <c r="AJ20">
        <v>0</v>
      </c>
      <c r="AK20">
        <v>0</v>
      </c>
      <c r="AL20">
        <v>0</v>
      </c>
      <c r="AM20">
        <v>0</v>
      </c>
      <c r="AN20">
        <v>7.0259325874958756E-2</v>
      </c>
      <c r="AO20">
        <v>0</v>
      </c>
      <c r="AP20">
        <v>0</v>
      </c>
      <c r="AQ20">
        <v>0</v>
      </c>
      <c r="AR20">
        <v>0</v>
      </c>
      <c r="AS20">
        <v>3.0290740616659115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4.3688567428571421</v>
      </c>
      <c r="AZ20">
        <v>4.8595965385474864</v>
      </c>
      <c r="BA20">
        <v>3.1501740361445778</v>
      </c>
      <c r="BB20">
        <v>2.7100104835589942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69.652639495921989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2.7899987663787762</v>
      </c>
      <c r="L21">
        <v>0</v>
      </c>
      <c r="M21">
        <v>2.5599802908702616</v>
      </c>
      <c r="N21">
        <v>2.8501012140654951</v>
      </c>
      <c r="O21">
        <v>3.1601689981744587</v>
      </c>
      <c r="P21">
        <v>4.5808750564319904</v>
      </c>
      <c r="Q21">
        <v>0.20014641613198905</v>
      </c>
      <c r="R21">
        <v>1.2700117825986612</v>
      </c>
      <c r="S21">
        <v>0.62973678373313347</v>
      </c>
      <c r="T21">
        <v>1.5608066979865773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4.5436125673074761</v>
      </c>
      <c r="AC21">
        <v>2.9155093361221804</v>
      </c>
      <c r="AD21">
        <v>1.7669599300622747</v>
      </c>
      <c r="AE21">
        <v>4.9222452911183554</v>
      </c>
      <c r="AF21">
        <v>0</v>
      </c>
      <c r="AG21">
        <v>4.559964382967796</v>
      </c>
      <c r="AH21">
        <v>11.839352558837438</v>
      </c>
      <c r="AI21">
        <v>0.25548874129880544</v>
      </c>
      <c r="AJ21">
        <v>0</v>
      </c>
      <c r="AK21">
        <v>0</v>
      </c>
      <c r="AL21">
        <v>0</v>
      </c>
      <c r="AM21">
        <v>0</v>
      </c>
      <c r="AN21">
        <v>7.0259325874958756E-2</v>
      </c>
      <c r="AO21">
        <v>0</v>
      </c>
      <c r="AP21">
        <v>0</v>
      </c>
      <c r="AQ21">
        <v>0</v>
      </c>
      <c r="AR21">
        <v>0</v>
      </c>
      <c r="AS21">
        <v>3.0290740616659115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4.3688567428571421</v>
      </c>
      <c r="AZ21">
        <v>4.8595965385474864</v>
      </c>
      <c r="BA21">
        <v>3.1501740361445778</v>
      </c>
      <c r="BB21">
        <v>2.7100104835589942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68.592930002734732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2.7899987663787762</v>
      </c>
      <c r="L22">
        <v>0</v>
      </c>
      <c r="M22">
        <v>2.5599802908702616</v>
      </c>
      <c r="N22">
        <v>2.8501012140654951</v>
      </c>
      <c r="O22">
        <v>3.1601689981744587</v>
      </c>
      <c r="P22">
        <v>4.5808750564319904</v>
      </c>
      <c r="Q22">
        <v>0.20014641613198905</v>
      </c>
      <c r="R22">
        <v>1.2700117825986612</v>
      </c>
      <c r="S22">
        <v>0.62973678373313347</v>
      </c>
      <c r="T22">
        <v>1.5608066979865773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4.5436125673074761</v>
      </c>
      <c r="AC22">
        <v>2.9155093361221804</v>
      </c>
      <c r="AD22">
        <v>1.7669599300622747</v>
      </c>
      <c r="AE22">
        <v>4.9222452911183554</v>
      </c>
      <c r="AF22">
        <v>0</v>
      </c>
      <c r="AG22">
        <v>4.559964382967796</v>
      </c>
      <c r="AH22">
        <v>11.839352558837438</v>
      </c>
      <c r="AI22">
        <v>0.25548874129880544</v>
      </c>
      <c r="AJ22">
        <v>0</v>
      </c>
      <c r="AK22">
        <v>0</v>
      </c>
      <c r="AL22">
        <v>0</v>
      </c>
      <c r="AM22">
        <v>0</v>
      </c>
      <c r="AN22">
        <v>7.0259325874958756E-2</v>
      </c>
      <c r="AO22">
        <v>0</v>
      </c>
      <c r="AP22">
        <v>0</v>
      </c>
      <c r="AQ22">
        <v>0</v>
      </c>
      <c r="AR22">
        <v>0</v>
      </c>
      <c r="AS22">
        <v>3.0290740616659115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4.3688567428571421</v>
      </c>
      <c r="AZ22">
        <v>4.8595965385474864</v>
      </c>
      <c r="BA22">
        <v>3.1501740361445778</v>
      </c>
      <c r="BB22">
        <v>2.7100104835589942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68.592930002734732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2.7899987663787762</v>
      </c>
      <c r="L23">
        <v>0</v>
      </c>
      <c r="M23">
        <v>2.5599802908702616</v>
      </c>
      <c r="N23">
        <v>2.8501012140654951</v>
      </c>
      <c r="O23">
        <v>3.1601689981744587</v>
      </c>
      <c r="P23">
        <v>4.5808750564319904</v>
      </c>
      <c r="Q23">
        <v>0.20014641613198905</v>
      </c>
      <c r="R23">
        <v>1.2700117825986612</v>
      </c>
      <c r="S23">
        <v>0.62973678373313347</v>
      </c>
      <c r="T23">
        <v>1.5608066979865773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4.5436125673074761</v>
      </c>
      <c r="AC23">
        <v>2.9155093361221804</v>
      </c>
      <c r="AD23">
        <v>1.7669599300622747</v>
      </c>
      <c r="AE23">
        <v>4.9222452911183554</v>
      </c>
      <c r="AF23">
        <v>0</v>
      </c>
      <c r="AG23">
        <v>4.559964382967796</v>
      </c>
      <c r="AH23">
        <v>11.839352558837438</v>
      </c>
      <c r="AI23">
        <v>0.25548874129880544</v>
      </c>
      <c r="AJ23">
        <v>0</v>
      </c>
      <c r="AK23">
        <v>0</v>
      </c>
      <c r="AL23">
        <v>0</v>
      </c>
      <c r="AM23">
        <v>0</v>
      </c>
      <c r="AN23">
        <v>7.0259325874958756E-2</v>
      </c>
      <c r="AO23">
        <v>0</v>
      </c>
      <c r="AP23">
        <v>0</v>
      </c>
      <c r="AQ23">
        <v>0</v>
      </c>
      <c r="AR23">
        <v>0</v>
      </c>
      <c r="AS23">
        <v>3.0290740616659115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4.3688567428571421</v>
      </c>
      <c r="AZ23">
        <v>4.8595965385474864</v>
      </c>
      <c r="BA23">
        <v>3.1501740361445778</v>
      </c>
      <c r="BB23">
        <v>2.7100104835589942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68.592930002734732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2.7900076346852996</v>
      </c>
      <c r="L24">
        <v>0</v>
      </c>
      <c r="M24">
        <v>2.5599802908702616</v>
      </c>
      <c r="N24">
        <v>2.8501012140654951</v>
      </c>
      <c r="O24">
        <v>3.1601689981744587</v>
      </c>
      <c r="P24">
        <v>4.5808750564319904</v>
      </c>
      <c r="Q24">
        <v>0.20014641613198905</v>
      </c>
      <c r="R24">
        <v>1.2700117825986612</v>
      </c>
      <c r="S24">
        <v>0.62973678373313347</v>
      </c>
      <c r="T24">
        <v>1.5608066979865773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4.5436125673074761</v>
      </c>
      <c r="AC24">
        <v>2.9155093361221804</v>
      </c>
      <c r="AD24">
        <v>1.7669599300622747</v>
      </c>
      <c r="AE24">
        <v>4.9222452911183554</v>
      </c>
      <c r="AF24">
        <v>0</v>
      </c>
      <c r="AG24">
        <v>4.559964382967796</v>
      </c>
      <c r="AH24">
        <v>11.839352558837438</v>
      </c>
      <c r="AI24">
        <v>0.51097739582615676</v>
      </c>
      <c r="AJ24">
        <v>0</v>
      </c>
      <c r="AK24">
        <v>0</v>
      </c>
      <c r="AL24">
        <v>0</v>
      </c>
      <c r="AM24">
        <v>0</v>
      </c>
      <c r="AN24">
        <v>7.0259325874958756E-2</v>
      </c>
      <c r="AO24">
        <v>0</v>
      </c>
      <c r="AP24">
        <v>0</v>
      </c>
      <c r="AQ24">
        <v>0</v>
      </c>
      <c r="AR24">
        <v>0</v>
      </c>
      <c r="AS24">
        <v>3.0290740616659115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4.3688567428571421</v>
      </c>
      <c r="AZ24">
        <v>4.8595965385474864</v>
      </c>
      <c r="BA24">
        <v>3.1501740361445778</v>
      </c>
      <c r="BB24">
        <v>2.7100104835589942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68.84842752556861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2.78999104602992</v>
      </c>
      <c r="L25">
        <v>0</v>
      </c>
      <c r="M25">
        <v>2.5599802908702616</v>
      </c>
      <c r="N25">
        <v>2.8501012140654951</v>
      </c>
      <c r="O25">
        <v>3.1601689981744587</v>
      </c>
      <c r="P25">
        <v>4.5808750564319904</v>
      </c>
      <c r="Q25">
        <v>0.20014641613198905</v>
      </c>
      <c r="R25">
        <v>1.2700117825986612</v>
      </c>
      <c r="S25">
        <v>0.62973678373313347</v>
      </c>
      <c r="T25">
        <v>1.5608066979865773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4.5436125673074761</v>
      </c>
      <c r="AC25">
        <v>2.9155093361221804</v>
      </c>
      <c r="AD25">
        <v>1.7669599300622747</v>
      </c>
      <c r="AE25">
        <v>4.9222452911183554</v>
      </c>
      <c r="AF25">
        <v>0</v>
      </c>
      <c r="AG25">
        <v>4.559964382967796</v>
      </c>
      <c r="AH25">
        <v>11.839352558837438</v>
      </c>
      <c r="AI25">
        <v>0.76646613712496237</v>
      </c>
      <c r="AJ25">
        <v>0</v>
      </c>
      <c r="AK25">
        <v>0</v>
      </c>
      <c r="AL25">
        <v>0</v>
      </c>
      <c r="AM25">
        <v>0</v>
      </c>
      <c r="AN25">
        <v>7.0259325874958756E-2</v>
      </c>
      <c r="AO25">
        <v>0</v>
      </c>
      <c r="AP25">
        <v>0</v>
      </c>
      <c r="AQ25">
        <v>0</v>
      </c>
      <c r="AR25">
        <v>0</v>
      </c>
      <c r="AS25">
        <v>3.0290740616659115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4.3688567428571421</v>
      </c>
      <c r="AZ25">
        <v>4.8595965385474864</v>
      </c>
      <c r="BA25">
        <v>3.1501740361445778</v>
      </c>
      <c r="BB25">
        <v>2.7100104835589942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69.103899678212045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2.7899985208251676</v>
      </c>
      <c r="L26">
        <v>0</v>
      </c>
      <c r="M26">
        <v>2.5599802908702616</v>
      </c>
      <c r="N26">
        <v>2.8501012140654951</v>
      </c>
      <c r="O26">
        <v>3.1601689981744587</v>
      </c>
      <c r="P26">
        <v>4.5808750564319904</v>
      </c>
      <c r="Q26">
        <v>0.20014641613198905</v>
      </c>
      <c r="R26">
        <v>1.2700117825986612</v>
      </c>
      <c r="S26">
        <v>0.62973678373313347</v>
      </c>
      <c r="T26">
        <v>1.5608066979865773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4.5436125673074761</v>
      </c>
      <c r="AC26">
        <v>2.9155093361221804</v>
      </c>
      <c r="AD26">
        <v>1.7669599300622747</v>
      </c>
      <c r="AE26">
        <v>4.9222452911183554</v>
      </c>
      <c r="AF26">
        <v>0</v>
      </c>
      <c r="AG26">
        <v>4.559964382967796</v>
      </c>
      <c r="AH26">
        <v>11.839352558837438</v>
      </c>
      <c r="AI26">
        <v>4.9820297177693469</v>
      </c>
      <c r="AJ26">
        <v>0</v>
      </c>
      <c r="AK26">
        <v>0</v>
      </c>
      <c r="AL26">
        <v>0</v>
      </c>
      <c r="AM26">
        <v>0</v>
      </c>
      <c r="AN26">
        <v>7.0259325874958756E-2</v>
      </c>
      <c r="AO26">
        <v>0</v>
      </c>
      <c r="AP26">
        <v>0</v>
      </c>
      <c r="AQ26">
        <v>0</v>
      </c>
      <c r="AR26">
        <v>0</v>
      </c>
      <c r="AS26">
        <v>3.0290740616659115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4.3688567428571421</v>
      </c>
      <c r="AZ26">
        <v>4.8595965385474864</v>
      </c>
      <c r="BA26">
        <v>3.1501740361445778</v>
      </c>
      <c r="BB26">
        <v>2.7100104835589942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73.31947073365167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2.7899773057609627</v>
      </c>
      <c r="L27">
        <v>0</v>
      </c>
      <c r="M27">
        <v>2.5599802908702616</v>
      </c>
      <c r="N27">
        <v>2.8501012140654951</v>
      </c>
      <c r="O27">
        <v>3.1601689981744587</v>
      </c>
      <c r="P27">
        <v>4.5808750564319904</v>
      </c>
      <c r="Q27">
        <v>0.20014641613198905</v>
      </c>
      <c r="R27">
        <v>1.2700117825986612</v>
      </c>
      <c r="S27">
        <v>0.62973678373313347</v>
      </c>
      <c r="T27">
        <v>1.5608066979865773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4.5436125673074761</v>
      </c>
      <c r="AC27">
        <v>2.9155093361221804</v>
      </c>
      <c r="AD27">
        <v>1.7669599300622747</v>
      </c>
      <c r="AE27">
        <v>4.9222452911183554</v>
      </c>
      <c r="AF27">
        <v>0</v>
      </c>
      <c r="AG27">
        <v>4.559964382967796</v>
      </c>
      <c r="AH27">
        <v>11.839352558837438</v>
      </c>
      <c r="AI27">
        <v>4.9820297177693469</v>
      </c>
      <c r="AJ27">
        <v>0</v>
      </c>
      <c r="AK27">
        <v>0</v>
      </c>
      <c r="AL27">
        <v>0</v>
      </c>
      <c r="AM27">
        <v>0</v>
      </c>
      <c r="AN27">
        <v>7.0259325874958756E-2</v>
      </c>
      <c r="AO27">
        <v>0</v>
      </c>
      <c r="AP27">
        <v>0</v>
      </c>
      <c r="AQ27">
        <v>0</v>
      </c>
      <c r="AR27">
        <v>0</v>
      </c>
      <c r="AS27">
        <v>3.0290740616659115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4.3688567428571421</v>
      </c>
      <c r="AZ27">
        <v>4.8595965385474864</v>
      </c>
      <c r="BA27">
        <v>3.1501740361445778</v>
      </c>
      <c r="BB27">
        <v>2.7100104835589942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73.319449518587462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2.7899774263399122</v>
      </c>
      <c r="L28">
        <v>0</v>
      </c>
      <c r="M28">
        <v>2.5599802908702616</v>
      </c>
      <c r="N28">
        <v>2.8501012140654951</v>
      </c>
      <c r="O28">
        <v>3.1601689981744587</v>
      </c>
      <c r="P28">
        <v>4.5808750564319904</v>
      </c>
      <c r="Q28">
        <v>0.20008206896551725</v>
      </c>
      <c r="R28">
        <v>1.2700117825986612</v>
      </c>
      <c r="S28">
        <v>0.62973678373313347</v>
      </c>
      <c r="T28">
        <v>1.5608066979865773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4.5436125673074761</v>
      </c>
      <c r="AC28">
        <v>2.9155093361221804</v>
      </c>
      <c r="AD28">
        <v>1.7669599300622747</v>
      </c>
      <c r="AE28">
        <v>4.9222452911183554</v>
      </c>
      <c r="AF28">
        <v>0</v>
      </c>
      <c r="AG28">
        <v>4.559964382967796</v>
      </c>
      <c r="AH28">
        <v>11.839352558837438</v>
      </c>
      <c r="AI28">
        <v>4.9820297177693469</v>
      </c>
      <c r="AJ28">
        <v>0</v>
      </c>
      <c r="AK28">
        <v>0</v>
      </c>
      <c r="AL28">
        <v>0</v>
      </c>
      <c r="AM28">
        <v>0</v>
      </c>
      <c r="AN28">
        <v>7.0259325874958756E-2</v>
      </c>
      <c r="AO28">
        <v>0</v>
      </c>
      <c r="AP28">
        <v>0</v>
      </c>
      <c r="AQ28">
        <v>0</v>
      </c>
      <c r="AR28">
        <v>0</v>
      </c>
      <c r="AS28">
        <v>3.0290740616659115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4.3688567428571421</v>
      </c>
      <c r="AZ28">
        <v>4.8595965385474864</v>
      </c>
      <c r="BA28">
        <v>3.1501740361445778</v>
      </c>
      <c r="BB28">
        <v>2.7100104835589942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73.319385291999936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2.7900289099058</v>
      </c>
      <c r="L29">
        <v>0</v>
      </c>
      <c r="M29">
        <v>2.5599802908702616</v>
      </c>
      <c r="N29">
        <v>2.8501012140654951</v>
      </c>
      <c r="O29">
        <v>3.1601689981744587</v>
      </c>
      <c r="P29">
        <v>4.5897962521186439</v>
      </c>
      <c r="Q29">
        <v>0.22012637123745821</v>
      </c>
      <c r="R29">
        <v>1.2700117825986612</v>
      </c>
      <c r="S29">
        <v>0.62973678373313347</v>
      </c>
      <c r="T29">
        <v>1.5608066979865773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4.5436125673074761</v>
      </c>
      <c r="AC29">
        <v>2.9155093361221804</v>
      </c>
      <c r="AD29">
        <v>1.7669599300622747</v>
      </c>
      <c r="AE29">
        <v>4.9222452911183554</v>
      </c>
      <c r="AF29">
        <v>0</v>
      </c>
      <c r="AG29">
        <v>4.559964382967796</v>
      </c>
      <c r="AH29">
        <v>11.839352558837438</v>
      </c>
      <c r="AI29">
        <v>4.9820297177693469</v>
      </c>
      <c r="AJ29">
        <v>0</v>
      </c>
      <c r="AK29">
        <v>0</v>
      </c>
      <c r="AL29">
        <v>0</v>
      </c>
      <c r="AM29">
        <v>0</v>
      </c>
      <c r="AN29">
        <v>7.0259325874958756E-2</v>
      </c>
      <c r="AO29">
        <v>0</v>
      </c>
      <c r="AP29">
        <v>0</v>
      </c>
      <c r="AQ29">
        <v>0</v>
      </c>
      <c r="AR29">
        <v>0</v>
      </c>
      <c r="AS29">
        <v>3.0290740616659115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4.3688567428571421</v>
      </c>
      <c r="AZ29">
        <v>4.8595965385474864</v>
      </c>
      <c r="BA29">
        <v>3.1501740361445778</v>
      </c>
      <c r="BB29">
        <v>2.7100104835589942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73.348402273524428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2.7900289099058</v>
      </c>
      <c r="L30">
        <v>0</v>
      </c>
      <c r="M30">
        <v>2.5599802908702616</v>
      </c>
      <c r="N30">
        <v>2.8501012140654951</v>
      </c>
      <c r="O30">
        <v>3.1601689981744587</v>
      </c>
      <c r="P30">
        <v>4.5901564338852703</v>
      </c>
      <c r="Q30">
        <v>0.26002945415162454</v>
      </c>
      <c r="R30">
        <v>1.2700117825986612</v>
      </c>
      <c r="S30">
        <v>0.62973678373313347</v>
      </c>
      <c r="T30">
        <v>1.5608066979865773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4.5436125673074761</v>
      </c>
      <c r="AC30">
        <v>2.9155093361221804</v>
      </c>
      <c r="AD30">
        <v>1.7669599300622747</v>
      </c>
      <c r="AE30">
        <v>4.9222452911183554</v>
      </c>
      <c r="AF30">
        <v>0</v>
      </c>
      <c r="AG30">
        <v>4.559964382967796</v>
      </c>
      <c r="AH30">
        <v>11.839352558837438</v>
      </c>
      <c r="AI30">
        <v>4.9820297177693469</v>
      </c>
      <c r="AJ30">
        <v>0</v>
      </c>
      <c r="AK30">
        <v>0</v>
      </c>
      <c r="AL30">
        <v>0</v>
      </c>
      <c r="AM30">
        <v>0</v>
      </c>
      <c r="AN30">
        <v>7.0259325874958756E-2</v>
      </c>
      <c r="AO30">
        <v>0</v>
      </c>
      <c r="AP30">
        <v>0</v>
      </c>
      <c r="AQ30">
        <v>0</v>
      </c>
      <c r="AR30">
        <v>0</v>
      </c>
      <c r="AS30">
        <v>3.0290740616659115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4.3688567428571421</v>
      </c>
      <c r="AZ30">
        <v>3.65</v>
      </c>
      <c r="BA30">
        <v>3.1501740361445778</v>
      </c>
      <c r="BB30">
        <v>2.7100104835589942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72.17906899965773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2.7900289099058</v>
      </c>
      <c r="L31">
        <v>5.9687603144530569E-6</v>
      </c>
      <c r="M31">
        <v>2.5599802908702616</v>
      </c>
      <c r="N31">
        <v>2.8501012140654951</v>
      </c>
      <c r="O31">
        <v>3.1601689981744587</v>
      </c>
      <c r="P31">
        <v>4.9505241176470598</v>
      </c>
      <c r="Q31">
        <v>0.20029570454545456</v>
      </c>
      <c r="R31">
        <v>1.2701604460080413</v>
      </c>
      <c r="S31">
        <v>0.62979274516281281</v>
      </c>
      <c r="T31">
        <v>1.5624176652360515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4.5436125673074761</v>
      </c>
      <c r="AC31">
        <v>2.9155093361221804</v>
      </c>
      <c r="AD31">
        <v>1.7669599300622747</v>
      </c>
      <c r="AE31">
        <v>4.9222452911183554</v>
      </c>
      <c r="AF31">
        <v>0</v>
      </c>
      <c r="AG31">
        <v>4.559964382967796</v>
      </c>
      <c r="AH31">
        <v>11.839352558837438</v>
      </c>
      <c r="AI31">
        <v>4.9820297177693469</v>
      </c>
      <c r="AJ31">
        <v>0</v>
      </c>
      <c r="AK31">
        <v>0</v>
      </c>
      <c r="AL31">
        <v>0</v>
      </c>
      <c r="AM31">
        <v>0</v>
      </c>
      <c r="AN31">
        <v>7.0259325874958756E-2</v>
      </c>
      <c r="AO31">
        <v>0</v>
      </c>
      <c r="AP31">
        <v>0</v>
      </c>
      <c r="AQ31">
        <v>0</v>
      </c>
      <c r="AR31">
        <v>0</v>
      </c>
      <c r="AS31">
        <v>3.0290740616659115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4.3688567428571421</v>
      </c>
      <c r="AZ31">
        <v>2.4300000000000002</v>
      </c>
      <c r="BA31">
        <v>3.1501740361445778</v>
      </c>
      <c r="BB31">
        <v>2.9000112185686655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71.451525229671873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2.7900341180929278</v>
      </c>
      <c r="L32">
        <v>0</v>
      </c>
      <c r="M32">
        <v>2.5599802908702616</v>
      </c>
      <c r="N32">
        <v>2.8501012140654951</v>
      </c>
      <c r="O32">
        <v>3.1601689981744587</v>
      </c>
      <c r="P32">
        <v>5.2101561703980099</v>
      </c>
      <c r="Q32">
        <v>0.20029570454545456</v>
      </c>
      <c r="R32">
        <v>1.2701604460080413</v>
      </c>
      <c r="S32">
        <v>0.62979274516281281</v>
      </c>
      <c r="T32">
        <v>1.5624176652360515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4.5436125673074761</v>
      </c>
      <c r="AC32">
        <v>2.9155093361221804</v>
      </c>
      <c r="AD32">
        <v>1.7669599300622747</v>
      </c>
      <c r="AE32">
        <v>4.9222452911183554</v>
      </c>
      <c r="AF32">
        <v>0</v>
      </c>
      <c r="AG32">
        <v>4.559964382967796</v>
      </c>
      <c r="AH32">
        <v>11.839352558837438</v>
      </c>
      <c r="AI32">
        <v>0.63872172308983255</v>
      </c>
      <c r="AJ32">
        <v>0</v>
      </c>
      <c r="AK32">
        <v>0</v>
      </c>
      <c r="AL32">
        <v>0</v>
      </c>
      <c r="AM32">
        <v>0</v>
      </c>
      <c r="AN32">
        <v>7.0259325874958756E-2</v>
      </c>
      <c r="AO32">
        <v>0</v>
      </c>
      <c r="AP32">
        <v>0</v>
      </c>
      <c r="AQ32">
        <v>0</v>
      </c>
      <c r="AR32">
        <v>0</v>
      </c>
      <c r="AS32">
        <v>3.0290740616659115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4.3688567428571421</v>
      </c>
      <c r="AZ32">
        <v>1.2185376339285714</v>
      </c>
      <c r="BA32">
        <v>3.1501740361445778</v>
      </c>
      <c r="BB32">
        <v>2.9000112185686655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66.156386161098695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2.7900341180929278</v>
      </c>
      <c r="L33">
        <v>0</v>
      </c>
      <c r="M33">
        <v>2.5599802908702616</v>
      </c>
      <c r="N33">
        <v>2.8501012140654951</v>
      </c>
      <c r="O33">
        <v>3.1601689981744587</v>
      </c>
      <c r="P33">
        <v>5.2101561703980099</v>
      </c>
      <c r="Q33">
        <v>0.20029570454545456</v>
      </c>
      <c r="R33">
        <v>1.2700993572895278</v>
      </c>
      <c r="S33">
        <v>0.63012240711462464</v>
      </c>
      <c r="T33">
        <v>1.5624176652360515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4.5436125673074761</v>
      </c>
      <c r="AC33">
        <v>2.9155093361221804</v>
      </c>
      <c r="AD33">
        <v>1.7669599300622747</v>
      </c>
      <c r="AE33">
        <v>4.9222452911183554</v>
      </c>
      <c r="AF33">
        <v>0</v>
      </c>
      <c r="AG33">
        <v>4.559964382967796</v>
      </c>
      <c r="AH33">
        <v>11.839352558837438</v>
      </c>
      <c r="AI33">
        <v>0.35768416840116435</v>
      </c>
      <c r="AJ33">
        <v>0</v>
      </c>
      <c r="AK33">
        <v>0</v>
      </c>
      <c r="AL33">
        <v>0</v>
      </c>
      <c r="AM33">
        <v>0</v>
      </c>
      <c r="AN33">
        <v>7.0259325874958756E-2</v>
      </c>
      <c r="AO33">
        <v>0</v>
      </c>
      <c r="AP33">
        <v>0</v>
      </c>
      <c r="AQ33">
        <v>0</v>
      </c>
      <c r="AR33">
        <v>0</v>
      </c>
      <c r="AS33">
        <v>3.0290740616659115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4.3688567428571421</v>
      </c>
      <c r="AZ33">
        <v>1.2185376339285714</v>
      </c>
      <c r="BA33">
        <v>3.1501740361445778</v>
      </c>
      <c r="BB33">
        <v>2.9000112185686655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65.875617179643328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2.7899835725773472</v>
      </c>
      <c r="L34">
        <v>0</v>
      </c>
      <c r="M34">
        <v>2.5599802908702616</v>
      </c>
      <c r="N34">
        <v>2.8501012140654951</v>
      </c>
      <c r="O34">
        <v>3.1601689981744587</v>
      </c>
      <c r="P34">
        <v>5.2101561703980099</v>
      </c>
      <c r="Q34">
        <v>0.20018318944844124</v>
      </c>
      <c r="R34">
        <v>1.2700993572895278</v>
      </c>
      <c r="S34">
        <v>0.64982860013623978</v>
      </c>
      <c r="T34">
        <v>1.5624176652360515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4.5436125673074761</v>
      </c>
      <c r="AC34">
        <v>2.9155093361221804</v>
      </c>
      <c r="AD34">
        <v>1.7669599300622747</v>
      </c>
      <c r="AE34">
        <v>4.9222452911183554</v>
      </c>
      <c r="AF34">
        <v>0</v>
      </c>
      <c r="AG34">
        <v>4.559964382967796</v>
      </c>
      <c r="AH34">
        <v>11.839352558837438</v>
      </c>
      <c r="AI34">
        <v>0.35768416840116435</v>
      </c>
      <c r="AJ34">
        <v>0</v>
      </c>
      <c r="AK34">
        <v>0</v>
      </c>
      <c r="AL34">
        <v>0</v>
      </c>
      <c r="AM34">
        <v>0</v>
      </c>
      <c r="AN34">
        <v>7.0259325874958756E-2</v>
      </c>
      <c r="AO34">
        <v>0</v>
      </c>
      <c r="AP34">
        <v>0</v>
      </c>
      <c r="AQ34">
        <v>0</v>
      </c>
      <c r="AR34">
        <v>0</v>
      </c>
      <c r="AS34">
        <v>3.0290740616659115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4.3688567428571421</v>
      </c>
      <c r="AZ34">
        <v>1.2185376339285714</v>
      </c>
      <c r="BA34">
        <v>3.1501740361445778</v>
      </c>
      <c r="BB34">
        <v>2.9000112185686655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65.89516031205234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2.7899835725773472</v>
      </c>
      <c r="L35">
        <v>0</v>
      </c>
      <c r="M35">
        <v>2.5600898286761335</v>
      </c>
      <c r="N35">
        <v>2.849907327005512</v>
      </c>
      <c r="O35">
        <v>3.1604258061588335</v>
      </c>
      <c r="P35">
        <v>5.209863617400015</v>
      </c>
      <c r="Q35">
        <v>0.20018318944844124</v>
      </c>
      <c r="R35">
        <v>1.2901009219712527</v>
      </c>
      <c r="S35">
        <v>0.64982860013623978</v>
      </c>
      <c r="T35">
        <v>1.5624176652360515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4.5436125673074761</v>
      </c>
      <c r="AC35">
        <v>2.9155093361221804</v>
      </c>
      <c r="AD35">
        <v>1.7669599300622747</v>
      </c>
      <c r="AE35">
        <v>4.9222452911183554</v>
      </c>
      <c r="AF35">
        <v>0</v>
      </c>
      <c r="AG35">
        <v>4.559964382967796</v>
      </c>
      <c r="AH35">
        <v>11.839352558837438</v>
      </c>
      <c r="AI35">
        <v>0.35768416840116435</v>
      </c>
      <c r="AJ35">
        <v>0</v>
      </c>
      <c r="AK35">
        <v>0</v>
      </c>
      <c r="AL35">
        <v>0</v>
      </c>
      <c r="AM35">
        <v>0</v>
      </c>
      <c r="AN35">
        <v>7.0259325874958756E-2</v>
      </c>
      <c r="AO35">
        <v>0</v>
      </c>
      <c r="AP35">
        <v>0</v>
      </c>
      <c r="AQ35">
        <v>0</v>
      </c>
      <c r="AR35">
        <v>0</v>
      </c>
      <c r="AS35">
        <v>3.0290740616659115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4.3688567428571421</v>
      </c>
      <c r="AZ35">
        <v>0</v>
      </c>
      <c r="BA35">
        <v>3.1501740361445778</v>
      </c>
      <c r="BB35">
        <v>2.9000112185686655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64.69650414853777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2.7899835725773472</v>
      </c>
      <c r="L36">
        <v>0</v>
      </c>
      <c r="M36">
        <v>2.5600898286761335</v>
      </c>
      <c r="N36">
        <v>2.849907327005512</v>
      </c>
      <c r="O36">
        <v>3.1604258061588335</v>
      </c>
      <c r="P36">
        <v>5.209863617400015</v>
      </c>
      <c r="Q36">
        <v>0.20018318944844124</v>
      </c>
      <c r="R36">
        <v>1.2901009219712527</v>
      </c>
      <c r="S36">
        <v>0.64982860013623978</v>
      </c>
      <c r="T36">
        <v>1.5624176652360515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4.5436125673074761</v>
      </c>
      <c r="AC36">
        <v>2.9155093361221804</v>
      </c>
      <c r="AD36">
        <v>1.7669599300622747</v>
      </c>
      <c r="AE36">
        <v>4.9222452911183554</v>
      </c>
      <c r="AF36">
        <v>0</v>
      </c>
      <c r="AG36">
        <v>4.559964382967796</v>
      </c>
      <c r="AH36">
        <v>11.839352558837438</v>
      </c>
      <c r="AI36">
        <v>0.35768416840116435</v>
      </c>
      <c r="AJ36">
        <v>0</v>
      </c>
      <c r="AK36">
        <v>0</v>
      </c>
      <c r="AL36">
        <v>0</v>
      </c>
      <c r="AM36">
        <v>0</v>
      </c>
      <c r="AN36">
        <v>7.0259325874958756E-2</v>
      </c>
      <c r="AO36">
        <v>0</v>
      </c>
      <c r="AP36">
        <v>0</v>
      </c>
      <c r="AQ36">
        <v>0</v>
      </c>
      <c r="AR36">
        <v>0</v>
      </c>
      <c r="AS36">
        <v>3.0290740616659115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4.3688567428571421</v>
      </c>
      <c r="AZ36">
        <v>0</v>
      </c>
      <c r="BA36">
        <v>3.1501740361445778</v>
      </c>
      <c r="BB36">
        <v>2.9000112185686655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64.69650414853777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2.7899835725773472</v>
      </c>
      <c r="L37">
        <v>0</v>
      </c>
      <c r="M37">
        <v>2.5600898286761335</v>
      </c>
      <c r="N37">
        <v>2.849907327005512</v>
      </c>
      <c r="O37">
        <v>3.1604258061588335</v>
      </c>
      <c r="P37">
        <v>5.209863617400015</v>
      </c>
      <c r="Q37">
        <v>0.20018318944844124</v>
      </c>
      <c r="R37">
        <v>1.2898265833668141</v>
      </c>
      <c r="S37">
        <v>0.64982860013623978</v>
      </c>
      <c r="T37">
        <v>1.5624176652360515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4.5436125673074761</v>
      </c>
      <c r="AC37">
        <v>2.9155093361221804</v>
      </c>
      <c r="AD37">
        <v>1.7669599300622747</v>
      </c>
      <c r="AE37">
        <v>4.9222452911183554</v>
      </c>
      <c r="AF37">
        <v>0</v>
      </c>
      <c r="AG37">
        <v>4.559964382967796</v>
      </c>
      <c r="AH37">
        <v>11.839352558837438</v>
      </c>
      <c r="AI37">
        <v>0.35768416840116435</v>
      </c>
      <c r="AJ37">
        <v>0</v>
      </c>
      <c r="AK37">
        <v>0</v>
      </c>
      <c r="AL37">
        <v>0</v>
      </c>
      <c r="AM37">
        <v>0</v>
      </c>
      <c r="AN37">
        <v>7.0259325874958756E-2</v>
      </c>
      <c r="AO37">
        <v>0</v>
      </c>
      <c r="AP37">
        <v>0</v>
      </c>
      <c r="AQ37">
        <v>0</v>
      </c>
      <c r="AR37">
        <v>0</v>
      </c>
      <c r="AS37">
        <v>3.0290740616659115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4.3688567428571421</v>
      </c>
      <c r="AZ37">
        <v>0</v>
      </c>
      <c r="BA37">
        <v>3.1501740361445778</v>
      </c>
      <c r="BB37">
        <v>2.9000112185686655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64.696229809933328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2.7899835725773472</v>
      </c>
      <c r="L38">
        <v>0</v>
      </c>
      <c r="M38">
        <v>2.5600898286761335</v>
      </c>
      <c r="N38">
        <v>2.849907327005512</v>
      </c>
      <c r="O38">
        <v>3.1604258061588335</v>
      </c>
      <c r="P38">
        <v>5.209863617400015</v>
      </c>
      <c r="Q38">
        <v>0.20018318944844124</v>
      </c>
      <c r="R38">
        <v>1.2700150625507718</v>
      </c>
      <c r="S38">
        <v>0.64982860013623978</v>
      </c>
      <c r="T38">
        <v>1.5624176652360515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4.5436125673074761</v>
      </c>
      <c r="AC38">
        <v>2.9155093361221804</v>
      </c>
      <c r="AD38">
        <v>1.7669599300622747</v>
      </c>
      <c r="AE38">
        <v>4.9222452911183554</v>
      </c>
      <c r="AF38">
        <v>0</v>
      </c>
      <c r="AG38">
        <v>4.559964382967796</v>
      </c>
      <c r="AH38">
        <v>10.44400031151379</v>
      </c>
      <c r="AI38">
        <v>0.35768416840116435</v>
      </c>
      <c r="AJ38">
        <v>0</v>
      </c>
      <c r="AK38">
        <v>0</v>
      </c>
      <c r="AL38">
        <v>0</v>
      </c>
      <c r="AM38">
        <v>0</v>
      </c>
      <c r="AN38">
        <v>7.0259325874958756E-2</v>
      </c>
      <c r="AO38">
        <v>0</v>
      </c>
      <c r="AP38">
        <v>0</v>
      </c>
      <c r="AQ38">
        <v>0</v>
      </c>
      <c r="AR38">
        <v>0</v>
      </c>
      <c r="AS38">
        <v>3.0290740616659115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4.3688567428571421</v>
      </c>
      <c r="AZ38">
        <v>0</v>
      </c>
      <c r="BA38">
        <v>2.7782404171539961</v>
      </c>
      <c r="BB38">
        <v>2.9000112185686655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62.909132422803054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2.7899835725773472</v>
      </c>
      <c r="L39">
        <v>0</v>
      </c>
      <c r="M39">
        <v>2.5600898286761335</v>
      </c>
      <c r="N39">
        <v>2.849907327005512</v>
      </c>
      <c r="O39">
        <v>3.1604258061588335</v>
      </c>
      <c r="P39">
        <v>5.209863617400015</v>
      </c>
      <c r="Q39">
        <v>0.20018318944844124</v>
      </c>
      <c r="R39">
        <v>1.2700150625507718</v>
      </c>
      <c r="S39">
        <v>0.64982860013623978</v>
      </c>
      <c r="T39">
        <v>1.5624176652360515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4.5436125673074761</v>
      </c>
      <c r="AC39">
        <v>2.9155093361221804</v>
      </c>
      <c r="AD39">
        <v>1.7669599300622747</v>
      </c>
      <c r="AE39">
        <v>4.9222452911183554</v>
      </c>
      <c r="AF39">
        <v>0</v>
      </c>
      <c r="AG39">
        <v>4.559964382967796</v>
      </c>
      <c r="AH39">
        <v>10.44400031151379</v>
      </c>
      <c r="AI39">
        <v>0.35768416840116435</v>
      </c>
      <c r="AJ39">
        <v>0</v>
      </c>
      <c r="AK39">
        <v>0</v>
      </c>
      <c r="AL39">
        <v>0</v>
      </c>
      <c r="AM39">
        <v>0</v>
      </c>
      <c r="AN39">
        <v>7.0259325874958756E-2</v>
      </c>
      <c r="AO39">
        <v>0</v>
      </c>
      <c r="AP39">
        <v>0</v>
      </c>
      <c r="AQ39">
        <v>0</v>
      </c>
      <c r="AR39">
        <v>0</v>
      </c>
      <c r="AS39">
        <v>3.0290740616659115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4.3688567428571421</v>
      </c>
      <c r="AZ39">
        <v>0</v>
      </c>
      <c r="BA39">
        <v>2.7782404171539961</v>
      </c>
      <c r="BB39">
        <v>2.9000112185686655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62.909132422803054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2.7899835725773472</v>
      </c>
      <c r="L40">
        <v>0</v>
      </c>
      <c r="M40">
        <v>2.5600898286761335</v>
      </c>
      <c r="N40">
        <v>2.849907327005512</v>
      </c>
      <c r="O40">
        <v>3.1604258061588335</v>
      </c>
      <c r="P40">
        <v>5.209863617400015</v>
      </c>
      <c r="Q40">
        <v>0.20018318944844124</v>
      </c>
      <c r="R40">
        <v>1.2700150625507718</v>
      </c>
      <c r="S40">
        <v>0.64982860013623978</v>
      </c>
      <c r="T40">
        <v>1.5624176652360515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4.5436125673074761</v>
      </c>
      <c r="AC40">
        <v>2.9155093361221804</v>
      </c>
      <c r="AD40">
        <v>1.7669599300622747</v>
      </c>
      <c r="AE40">
        <v>4.9222452911183554</v>
      </c>
      <c r="AF40">
        <v>0</v>
      </c>
      <c r="AG40">
        <v>4.559964382967796</v>
      </c>
      <c r="AH40">
        <v>10.44400031151379</v>
      </c>
      <c r="AI40">
        <v>0.35768416840116435</v>
      </c>
      <c r="AJ40">
        <v>0</v>
      </c>
      <c r="AK40">
        <v>0</v>
      </c>
      <c r="AL40">
        <v>0</v>
      </c>
      <c r="AM40">
        <v>0</v>
      </c>
      <c r="AN40">
        <v>7.0259325874958756E-2</v>
      </c>
      <c r="AO40">
        <v>0</v>
      </c>
      <c r="AP40">
        <v>0</v>
      </c>
      <c r="AQ40">
        <v>0</v>
      </c>
      <c r="AR40">
        <v>0</v>
      </c>
      <c r="AS40">
        <v>3.0290740616659115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4.3688567428571421</v>
      </c>
      <c r="AZ40">
        <v>0</v>
      </c>
      <c r="BA40">
        <v>2.7782404171539961</v>
      </c>
      <c r="BB40">
        <v>2.9000112185686655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62.909132422803054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2.7899835725773472</v>
      </c>
      <c r="L41">
        <v>0</v>
      </c>
      <c r="M41">
        <v>2.5600898286761335</v>
      </c>
      <c r="N41">
        <v>2.849907327005512</v>
      </c>
      <c r="O41">
        <v>3.1604258061588335</v>
      </c>
      <c r="P41">
        <v>5.209863617400015</v>
      </c>
      <c r="Q41">
        <v>0.20018318944844124</v>
      </c>
      <c r="R41">
        <v>1.2700150625507718</v>
      </c>
      <c r="S41">
        <v>0.64982860013623978</v>
      </c>
      <c r="T41">
        <v>1.5624176652360515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4.5436125673074761</v>
      </c>
      <c r="AC41">
        <v>2.9155093361221804</v>
      </c>
      <c r="AD41">
        <v>1.7669599300622747</v>
      </c>
      <c r="AE41">
        <v>4.9222452911183554</v>
      </c>
      <c r="AF41">
        <v>0</v>
      </c>
      <c r="AG41">
        <v>4.559964382967796</v>
      </c>
      <c r="AH41">
        <v>10.44400031151379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7.0259325874958756E-2</v>
      </c>
      <c r="AO41">
        <v>0</v>
      </c>
      <c r="AP41">
        <v>0</v>
      </c>
      <c r="AQ41">
        <v>0</v>
      </c>
      <c r="AR41">
        <v>0</v>
      </c>
      <c r="AS41">
        <v>3.0290740616659115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4.3688567428571421</v>
      </c>
      <c r="AZ41">
        <v>0</v>
      </c>
      <c r="BA41">
        <v>2.7782404171539961</v>
      </c>
      <c r="BB41">
        <v>2.9000112185686655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62.55144825440189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2.7899835725773472</v>
      </c>
      <c r="L42">
        <v>0</v>
      </c>
      <c r="M42">
        <v>2.5600898286761335</v>
      </c>
      <c r="N42">
        <v>2.849907327005512</v>
      </c>
      <c r="O42">
        <v>3.1604258061588335</v>
      </c>
      <c r="P42">
        <v>5.209863617400015</v>
      </c>
      <c r="Q42">
        <v>0.20018318944844124</v>
      </c>
      <c r="R42">
        <v>1.2700150625507718</v>
      </c>
      <c r="S42">
        <v>0.64982860013623978</v>
      </c>
      <c r="T42">
        <v>1.5624176652360515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4.5436125673074761</v>
      </c>
      <c r="AC42">
        <v>2.9155093361221804</v>
      </c>
      <c r="AD42">
        <v>1.7669599300622747</v>
      </c>
      <c r="AE42">
        <v>4.9222452911183554</v>
      </c>
      <c r="AF42">
        <v>0</v>
      </c>
      <c r="AG42">
        <v>4.559964382967796</v>
      </c>
      <c r="AH42">
        <v>10.44400031151379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7.0259325874958756E-2</v>
      </c>
      <c r="AO42">
        <v>0</v>
      </c>
      <c r="AP42">
        <v>0</v>
      </c>
      <c r="AQ42">
        <v>0</v>
      </c>
      <c r="AR42">
        <v>0</v>
      </c>
      <c r="AS42">
        <v>3.0290740616659115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4.3688567428571421</v>
      </c>
      <c r="AZ42">
        <v>0</v>
      </c>
      <c r="BA42">
        <v>2.7782404171539961</v>
      </c>
      <c r="BB42">
        <v>2.9000112185686655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62.55144825440189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2.7899835725773472</v>
      </c>
      <c r="L43">
        <v>0</v>
      </c>
      <c r="M43">
        <v>2.5600898286761335</v>
      </c>
      <c r="N43">
        <v>2.849907327005512</v>
      </c>
      <c r="O43">
        <v>3.1604258061588335</v>
      </c>
      <c r="P43">
        <v>5.209863617400015</v>
      </c>
      <c r="Q43">
        <v>0.20009740418118466</v>
      </c>
      <c r="R43">
        <v>1.2399660035149385</v>
      </c>
      <c r="S43">
        <v>0.61014257059509913</v>
      </c>
      <c r="T43">
        <v>1.5624176652360515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4.5436125673074761</v>
      </c>
      <c r="AC43">
        <v>2.9155093361221804</v>
      </c>
      <c r="AD43">
        <v>1.7669599300622747</v>
      </c>
      <c r="AE43">
        <v>4.9222452911183554</v>
      </c>
      <c r="AF43">
        <v>0</v>
      </c>
      <c r="AG43">
        <v>4.559964382967796</v>
      </c>
      <c r="AH43">
        <v>10.44400031151379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7.0259325874958756E-2</v>
      </c>
      <c r="AO43">
        <v>0</v>
      </c>
      <c r="AP43">
        <v>0</v>
      </c>
      <c r="AQ43">
        <v>0</v>
      </c>
      <c r="AR43">
        <v>0</v>
      </c>
      <c r="AS43">
        <v>3.0290740616659115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4.3688567428571421</v>
      </c>
      <c r="AZ43">
        <v>0</v>
      </c>
      <c r="BA43">
        <v>2.7782404171539961</v>
      </c>
      <c r="BB43">
        <v>2.9000112185686655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62.481627380557661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2.7899835725773472</v>
      </c>
      <c r="L44">
        <v>0</v>
      </c>
      <c r="M44">
        <v>2.5600898286761335</v>
      </c>
      <c r="N44">
        <v>2.849907327005512</v>
      </c>
      <c r="O44">
        <v>3.1604258061588335</v>
      </c>
      <c r="P44">
        <v>5.209863617400015</v>
      </c>
      <c r="Q44">
        <v>0.20009740418118466</v>
      </c>
      <c r="R44">
        <v>1.2700993572895278</v>
      </c>
      <c r="S44">
        <v>0.63012240711462464</v>
      </c>
      <c r="T44">
        <v>1.5624176652360515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4.5436125673074761</v>
      </c>
      <c r="AC44">
        <v>2.9155093361221804</v>
      </c>
      <c r="AD44">
        <v>1.7669599300622747</v>
      </c>
      <c r="AE44">
        <v>4.9222452911183554</v>
      </c>
      <c r="AF44">
        <v>0</v>
      </c>
      <c r="AG44">
        <v>4.559964382967796</v>
      </c>
      <c r="AH44">
        <v>10.44400031151379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7.0259325874958756E-2</v>
      </c>
      <c r="AO44">
        <v>0</v>
      </c>
      <c r="AP44">
        <v>0</v>
      </c>
      <c r="AQ44">
        <v>0</v>
      </c>
      <c r="AR44">
        <v>0</v>
      </c>
      <c r="AS44">
        <v>3.0290740616659115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4.3688567428571421</v>
      </c>
      <c r="AZ44">
        <v>0</v>
      </c>
      <c r="BA44">
        <v>2.7782404171539961</v>
      </c>
      <c r="BB44">
        <v>2.9000112185686655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62.531740570851774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2.7899835725773472</v>
      </c>
      <c r="L45">
        <v>0</v>
      </c>
      <c r="M45">
        <v>2.5600898286761335</v>
      </c>
      <c r="N45">
        <v>2.849907327005512</v>
      </c>
      <c r="O45">
        <v>3.1604258061588335</v>
      </c>
      <c r="P45">
        <v>5.209863617400015</v>
      </c>
      <c r="Q45">
        <v>0.20009740418118466</v>
      </c>
      <c r="R45">
        <v>1.2700993572895278</v>
      </c>
      <c r="S45">
        <v>0.63012240711462464</v>
      </c>
      <c r="T45">
        <v>1.5624176652360515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4.5436125673074761</v>
      </c>
      <c r="AC45">
        <v>2.9155093361221804</v>
      </c>
      <c r="AD45">
        <v>1.7669599300622747</v>
      </c>
      <c r="AE45">
        <v>4.9222452911183554</v>
      </c>
      <c r="AF45">
        <v>0</v>
      </c>
      <c r="AG45">
        <v>4.559964382967796</v>
      </c>
      <c r="AH45">
        <v>10.44400031151379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7.0259325874958756E-2</v>
      </c>
      <c r="AO45">
        <v>0</v>
      </c>
      <c r="AP45">
        <v>0</v>
      </c>
      <c r="AQ45">
        <v>0</v>
      </c>
      <c r="AR45">
        <v>0</v>
      </c>
      <c r="AS45">
        <v>3.0290740616659115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4.3688567428571421</v>
      </c>
      <c r="AZ45">
        <v>0</v>
      </c>
      <c r="BA45">
        <v>2.7782404171539961</v>
      </c>
      <c r="BB45">
        <v>2.9000112185686655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62.531740570851774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2.7899835725773472</v>
      </c>
      <c r="L46">
        <v>0</v>
      </c>
      <c r="M46">
        <v>2.5600898286761335</v>
      </c>
      <c r="N46">
        <v>2.849907327005512</v>
      </c>
      <c r="O46">
        <v>3.1604258061588335</v>
      </c>
      <c r="P46">
        <v>5.209863617400015</v>
      </c>
      <c r="Q46">
        <v>0.20009740418118466</v>
      </c>
      <c r="R46">
        <v>1.2700993572895278</v>
      </c>
      <c r="S46">
        <v>0.63012240711462464</v>
      </c>
      <c r="T46">
        <v>1.5624176652360515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4.5436125673074761</v>
      </c>
      <c r="AC46">
        <v>2.9155093361221804</v>
      </c>
      <c r="AD46">
        <v>1.7669599300622747</v>
      </c>
      <c r="AE46">
        <v>4.9222452911183554</v>
      </c>
      <c r="AF46">
        <v>0</v>
      </c>
      <c r="AG46">
        <v>4.559964382967796</v>
      </c>
      <c r="AH46">
        <v>10.44400031151379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7.0259325874958756E-2</v>
      </c>
      <c r="AO46">
        <v>0</v>
      </c>
      <c r="AP46">
        <v>0</v>
      </c>
      <c r="AQ46">
        <v>0</v>
      </c>
      <c r="AR46">
        <v>0</v>
      </c>
      <c r="AS46">
        <v>3.0290740616659115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4.3688567428571421</v>
      </c>
      <c r="AZ46">
        <v>0</v>
      </c>
      <c r="BA46">
        <v>2.7782404171539961</v>
      </c>
      <c r="BB46">
        <v>2.9000112185686655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62.531740570851774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2.7899835725773472</v>
      </c>
      <c r="L47">
        <v>0</v>
      </c>
      <c r="M47">
        <v>2.5600898286761335</v>
      </c>
      <c r="N47">
        <v>2.849907327005512</v>
      </c>
      <c r="O47">
        <v>3.1604258061588335</v>
      </c>
      <c r="P47">
        <v>5.209863617400015</v>
      </c>
      <c r="Q47">
        <v>0.20009740418118466</v>
      </c>
      <c r="R47">
        <v>1.2700993572895278</v>
      </c>
      <c r="S47">
        <v>0.63012240711462464</v>
      </c>
      <c r="T47">
        <v>1.5624176652360515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4.5436125673074761</v>
      </c>
      <c r="AC47">
        <v>2.9155093361221804</v>
      </c>
      <c r="AD47">
        <v>1.7669599300622747</v>
      </c>
      <c r="AE47">
        <v>4.9222452911183554</v>
      </c>
      <c r="AF47">
        <v>0</v>
      </c>
      <c r="AG47">
        <v>4.559964382967796</v>
      </c>
      <c r="AH47">
        <v>10.44400031151379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7.0259325874958756E-2</v>
      </c>
      <c r="AO47">
        <v>0</v>
      </c>
      <c r="AP47">
        <v>0</v>
      </c>
      <c r="AQ47">
        <v>0</v>
      </c>
      <c r="AR47">
        <v>0</v>
      </c>
      <c r="AS47">
        <v>3.0290740616659115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4.3688567428571421</v>
      </c>
      <c r="AZ47">
        <v>0</v>
      </c>
      <c r="BA47">
        <v>2.7782404171539961</v>
      </c>
      <c r="BB47">
        <v>2.9000112185686655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62.531740570851774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2.7899835725773472</v>
      </c>
      <c r="L48">
        <v>0</v>
      </c>
      <c r="M48">
        <v>2.5600898286761335</v>
      </c>
      <c r="N48">
        <v>2.849907327005512</v>
      </c>
      <c r="O48">
        <v>3.1604258061588335</v>
      </c>
      <c r="P48">
        <v>5.209863617400015</v>
      </c>
      <c r="Q48">
        <v>0.20009740418118466</v>
      </c>
      <c r="R48">
        <v>1.2700993572895278</v>
      </c>
      <c r="S48">
        <v>0.63012240711462464</v>
      </c>
      <c r="T48">
        <v>1.5624176652360515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4.5436125673074761</v>
      </c>
      <c r="AC48">
        <v>2.9155093361221804</v>
      </c>
      <c r="AD48">
        <v>1.7669599300622747</v>
      </c>
      <c r="AE48">
        <v>4.9222452911183554</v>
      </c>
      <c r="AF48">
        <v>0</v>
      </c>
      <c r="AG48">
        <v>4.559964382967796</v>
      </c>
      <c r="AH48">
        <v>10.44400031151379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7.0259325874958756E-2</v>
      </c>
      <c r="AO48">
        <v>0</v>
      </c>
      <c r="AP48">
        <v>0</v>
      </c>
      <c r="AQ48">
        <v>0</v>
      </c>
      <c r="AR48">
        <v>0</v>
      </c>
      <c r="AS48">
        <v>3.0290740616659115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4.3688567428571421</v>
      </c>
      <c r="AZ48">
        <v>0</v>
      </c>
      <c r="BA48">
        <v>2.7782404171539961</v>
      </c>
      <c r="BB48">
        <v>2.9000112185686655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62.531740570851774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2.7899835725773472</v>
      </c>
      <c r="L49">
        <v>0</v>
      </c>
      <c r="M49">
        <v>2.5600898286761335</v>
      </c>
      <c r="N49">
        <v>2.849907327005512</v>
      </c>
      <c r="O49">
        <v>3.1604258061588335</v>
      </c>
      <c r="P49">
        <v>5.209863617400015</v>
      </c>
      <c r="Q49">
        <v>0.20009740418118466</v>
      </c>
      <c r="R49">
        <v>1.2700993572895278</v>
      </c>
      <c r="S49">
        <v>0.63012240711462464</v>
      </c>
      <c r="T49">
        <v>1.5624176652360515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4.5436125673074761</v>
      </c>
      <c r="AC49">
        <v>2.9155093361221804</v>
      </c>
      <c r="AD49">
        <v>1.7669599300622747</v>
      </c>
      <c r="AE49">
        <v>4.9222452911183554</v>
      </c>
      <c r="AF49">
        <v>0</v>
      </c>
      <c r="AG49">
        <v>4.559964382967796</v>
      </c>
      <c r="AH49">
        <v>10.44400031151379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7.0259325874958756E-2</v>
      </c>
      <c r="AO49">
        <v>0</v>
      </c>
      <c r="AP49">
        <v>0</v>
      </c>
      <c r="AQ49">
        <v>0</v>
      </c>
      <c r="AR49">
        <v>0</v>
      </c>
      <c r="AS49">
        <v>3.0290740616659115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4.3688567428571421</v>
      </c>
      <c r="AZ49">
        <v>0</v>
      </c>
      <c r="BA49">
        <v>2.7782404171539961</v>
      </c>
      <c r="BB49">
        <v>2.9000112185686655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62.531740570851774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2.7899835725773472</v>
      </c>
      <c r="L50">
        <v>0</v>
      </c>
      <c r="M50">
        <v>2.5600898286761335</v>
      </c>
      <c r="N50">
        <v>2.849907327005512</v>
      </c>
      <c r="O50">
        <v>3.1604258061588335</v>
      </c>
      <c r="P50">
        <v>5.209863617400015</v>
      </c>
      <c r="Q50">
        <v>0.20009740418118466</v>
      </c>
      <c r="R50">
        <v>1.2700993572895278</v>
      </c>
      <c r="S50">
        <v>0.63012240711462464</v>
      </c>
      <c r="T50">
        <v>1.5624176652360515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4.5436125673074761</v>
      </c>
      <c r="AC50">
        <v>2.9155093361221804</v>
      </c>
      <c r="AD50">
        <v>1.7669599300622747</v>
      </c>
      <c r="AE50">
        <v>4.9222452911183554</v>
      </c>
      <c r="AF50">
        <v>0</v>
      </c>
      <c r="AG50">
        <v>4.559964382967796</v>
      </c>
      <c r="AH50">
        <v>10.44400031151379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7.0259325874958756E-2</v>
      </c>
      <c r="AO50">
        <v>0</v>
      </c>
      <c r="AP50">
        <v>0</v>
      </c>
      <c r="AQ50">
        <v>0</v>
      </c>
      <c r="AR50">
        <v>0</v>
      </c>
      <c r="AS50">
        <v>3.0290740616659115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4.3688567428571421</v>
      </c>
      <c r="AZ50">
        <v>0</v>
      </c>
      <c r="BA50">
        <v>2.7782404171539961</v>
      </c>
      <c r="BB50">
        <v>2.9000112185686655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62.531740570851774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2.7899835725773472</v>
      </c>
      <c r="L51">
        <v>9.149799687938879</v>
      </c>
      <c r="M51">
        <v>2.5599802908702616</v>
      </c>
      <c r="N51">
        <v>2.8501012140654951</v>
      </c>
      <c r="O51">
        <v>3.1601689981744587</v>
      </c>
      <c r="P51">
        <v>5.2101561703980099</v>
      </c>
      <c r="Q51">
        <v>0.20019399503722091</v>
      </c>
      <c r="R51">
        <v>1.2700150625507718</v>
      </c>
      <c r="S51">
        <v>0.63012116026490073</v>
      </c>
      <c r="T51">
        <v>1.5624176652360515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4.5436125673074761</v>
      </c>
      <c r="AC51">
        <v>2.9155093361221804</v>
      </c>
      <c r="AD51">
        <v>1.7669599300622747</v>
      </c>
      <c r="AE51">
        <v>4.9222452911183554</v>
      </c>
      <c r="AF51">
        <v>0</v>
      </c>
      <c r="AG51">
        <v>4.559964382967796</v>
      </c>
      <c r="AH51">
        <v>10.44400031151379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7.0259325874958756E-2</v>
      </c>
      <c r="AO51">
        <v>0</v>
      </c>
      <c r="AP51">
        <v>0</v>
      </c>
      <c r="AQ51">
        <v>0</v>
      </c>
      <c r="AR51">
        <v>0</v>
      </c>
      <c r="AS51">
        <v>3.0290740616659115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4.3688567428571421</v>
      </c>
      <c r="AZ51">
        <v>0</v>
      </c>
      <c r="BA51">
        <v>2.7782404171539961</v>
      </c>
      <c r="BB51">
        <v>2.9000112185686655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71.681671402325946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2.7899835725773472</v>
      </c>
      <c r="L52">
        <v>9.149799687938879</v>
      </c>
      <c r="M52">
        <v>2.5599802908702616</v>
      </c>
      <c r="N52">
        <v>2.8501012140654951</v>
      </c>
      <c r="O52">
        <v>3.1601689981744587</v>
      </c>
      <c r="P52">
        <v>5.2101561703980099</v>
      </c>
      <c r="Q52">
        <v>0.20019399503722091</v>
      </c>
      <c r="R52">
        <v>1.2700150625507718</v>
      </c>
      <c r="S52">
        <v>0.63012116026490073</v>
      </c>
      <c r="T52">
        <v>1.5624176652360515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4.5436125673074761</v>
      </c>
      <c r="AC52">
        <v>2.9155093361221804</v>
      </c>
      <c r="AD52">
        <v>1.7669599300622747</v>
      </c>
      <c r="AE52">
        <v>4.9222452911183554</v>
      </c>
      <c r="AF52">
        <v>0</v>
      </c>
      <c r="AG52">
        <v>4.559964382967796</v>
      </c>
      <c r="AH52">
        <v>10.44400031151379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7.0259325874958756E-2</v>
      </c>
      <c r="AO52">
        <v>0</v>
      </c>
      <c r="AP52">
        <v>0</v>
      </c>
      <c r="AQ52">
        <v>0</v>
      </c>
      <c r="AR52">
        <v>0</v>
      </c>
      <c r="AS52">
        <v>3.0290740616659115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4.3688567428571421</v>
      </c>
      <c r="AZ52">
        <v>0</v>
      </c>
      <c r="BA52">
        <v>2.7782404171539961</v>
      </c>
      <c r="BB52">
        <v>2.9000112185686655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71.681671402325946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2.7899850147977641</v>
      </c>
      <c r="L53">
        <v>9.149799687938879</v>
      </c>
      <c r="M53">
        <v>2.5599802908702616</v>
      </c>
      <c r="N53">
        <v>2.8501012140654951</v>
      </c>
      <c r="O53">
        <v>3.1601689981744587</v>
      </c>
      <c r="P53">
        <v>5.2101561703980099</v>
      </c>
      <c r="Q53">
        <v>0.19994607079646021</v>
      </c>
      <c r="R53">
        <v>1.2694832967398535</v>
      </c>
      <c r="S53">
        <v>0.62049687418655097</v>
      </c>
      <c r="T53">
        <v>1.5624176652360515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4.5436125673074761</v>
      </c>
      <c r="AC53">
        <v>2.9155093361221804</v>
      </c>
      <c r="AD53">
        <v>1.7669599300622747</v>
      </c>
      <c r="AE53">
        <v>4.9222452911183554</v>
      </c>
      <c r="AF53">
        <v>0</v>
      </c>
      <c r="AG53">
        <v>4.559964382967796</v>
      </c>
      <c r="AH53">
        <v>10.44400031151379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7.0259325874958756E-2</v>
      </c>
      <c r="AO53">
        <v>0</v>
      </c>
      <c r="AP53">
        <v>0</v>
      </c>
      <c r="AQ53">
        <v>0</v>
      </c>
      <c r="AR53">
        <v>0</v>
      </c>
      <c r="AS53">
        <v>3.0290740616659115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4.3688567428571421</v>
      </c>
      <c r="AZ53">
        <v>0</v>
      </c>
      <c r="BA53">
        <v>2.7782404171539961</v>
      </c>
      <c r="BB53">
        <v>2.9000112185686655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71.671268868416334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2.7899850147977641</v>
      </c>
      <c r="L54">
        <v>9.149799687938879</v>
      </c>
      <c r="M54">
        <v>2.5599802908702616</v>
      </c>
      <c r="N54">
        <v>2.8501012140654951</v>
      </c>
      <c r="O54">
        <v>3.1601689981744587</v>
      </c>
      <c r="P54">
        <v>5.2101561703980099</v>
      </c>
      <c r="Q54">
        <v>0.19994607079646021</v>
      </c>
      <c r="R54">
        <v>1.2701010704831237</v>
      </c>
      <c r="S54">
        <v>0.63008454281098558</v>
      </c>
      <c r="T54">
        <v>1.5624176652360515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4.5436125673074761</v>
      </c>
      <c r="AC54">
        <v>2.9155093361221804</v>
      </c>
      <c r="AD54">
        <v>1.7669599300622747</v>
      </c>
      <c r="AE54">
        <v>4.9222452911183554</v>
      </c>
      <c r="AF54">
        <v>0</v>
      </c>
      <c r="AG54">
        <v>4.559964382967796</v>
      </c>
      <c r="AH54">
        <v>10.44400031151379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7.0259325874958756E-2</v>
      </c>
      <c r="AO54">
        <v>0</v>
      </c>
      <c r="AP54">
        <v>0</v>
      </c>
      <c r="AQ54">
        <v>0</v>
      </c>
      <c r="AR54">
        <v>0</v>
      </c>
      <c r="AS54">
        <v>3.0290740616659115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4.3688567428571421</v>
      </c>
      <c r="AZ54">
        <v>0</v>
      </c>
      <c r="BA54">
        <v>2.7782404171539961</v>
      </c>
      <c r="BB54">
        <v>2.9000112185686655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71.68147431078404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2.7899850147977641</v>
      </c>
      <c r="L55">
        <v>9.149799687938879</v>
      </c>
      <c r="M55">
        <v>2.5599802908702616</v>
      </c>
      <c r="N55">
        <v>2.8501012140654951</v>
      </c>
      <c r="O55">
        <v>3.1601689981744587</v>
      </c>
      <c r="P55">
        <v>5.2101561703980099</v>
      </c>
      <c r="Q55">
        <v>0.19994607079646021</v>
      </c>
      <c r="R55">
        <v>1.2701010704831237</v>
      </c>
      <c r="S55">
        <v>0.63008454281098558</v>
      </c>
      <c r="T55">
        <v>1.5624176652360515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4.5436125673074761</v>
      </c>
      <c r="AC55">
        <v>2.9155093361221804</v>
      </c>
      <c r="AD55">
        <v>1.7669599300622747</v>
      </c>
      <c r="AE55">
        <v>4.9222452911183554</v>
      </c>
      <c r="AF55">
        <v>0</v>
      </c>
      <c r="AG55">
        <v>4.559964382967796</v>
      </c>
      <c r="AH55">
        <v>10.44400031151379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7.0259325874958756E-2</v>
      </c>
      <c r="AO55">
        <v>0</v>
      </c>
      <c r="AP55">
        <v>0</v>
      </c>
      <c r="AQ55">
        <v>0</v>
      </c>
      <c r="AR55">
        <v>0</v>
      </c>
      <c r="AS55">
        <v>3.0290740616659115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4.3688567428571421</v>
      </c>
      <c r="AZ55">
        <v>0</v>
      </c>
      <c r="BA55">
        <v>2.7782404171539961</v>
      </c>
      <c r="BB55">
        <v>2.9000112185686655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71.68147431078404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2.7900205286087716</v>
      </c>
      <c r="L56">
        <v>9.149799687938879</v>
      </c>
      <c r="M56">
        <v>2.5599802908702616</v>
      </c>
      <c r="N56">
        <v>2.8501012140654951</v>
      </c>
      <c r="O56">
        <v>3.1601689981744587</v>
      </c>
      <c r="P56">
        <v>5.2101561703980099</v>
      </c>
      <c r="Q56">
        <v>0.20020034013605445</v>
      </c>
      <c r="R56">
        <v>1.2701604460080413</v>
      </c>
      <c r="S56">
        <v>0.62979274516281281</v>
      </c>
      <c r="T56">
        <v>1.5624176652360515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4.5436125673074761</v>
      </c>
      <c r="AC56">
        <v>2.9155093361221804</v>
      </c>
      <c r="AD56">
        <v>1.7669599300622747</v>
      </c>
      <c r="AE56">
        <v>4.9222452911183554</v>
      </c>
      <c r="AF56">
        <v>0</v>
      </c>
      <c r="AG56">
        <v>4.559964382967796</v>
      </c>
      <c r="AH56">
        <v>10.44400031151379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7.0259325874958756E-2</v>
      </c>
      <c r="AO56">
        <v>0</v>
      </c>
      <c r="AP56">
        <v>0</v>
      </c>
      <c r="AQ56">
        <v>0</v>
      </c>
      <c r="AR56">
        <v>0</v>
      </c>
      <c r="AS56">
        <v>3.0290740616659115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4.3688567428571421</v>
      </c>
      <c r="AZ56">
        <v>0</v>
      </c>
      <c r="BA56">
        <v>2.7782404171539961</v>
      </c>
      <c r="BB56">
        <v>2.9000112185686655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71.681531671811385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2.7899881485013331</v>
      </c>
      <c r="L57">
        <v>9.1497975626403996</v>
      </c>
      <c r="M57">
        <v>2.5599802908702616</v>
      </c>
      <c r="N57">
        <v>2.8501012140654951</v>
      </c>
      <c r="O57">
        <v>3.1601689981744587</v>
      </c>
      <c r="P57">
        <v>5.2101561703980099</v>
      </c>
      <c r="Q57">
        <v>0.19995866265060244</v>
      </c>
      <c r="R57">
        <v>1.2701113655863836</v>
      </c>
      <c r="S57">
        <v>0.62985241158652028</v>
      </c>
      <c r="T57">
        <v>1.5607108993288592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4.5436125673074761</v>
      </c>
      <c r="AC57">
        <v>2.9155093361221804</v>
      </c>
      <c r="AD57">
        <v>1.7669599300622747</v>
      </c>
      <c r="AE57">
        <v>4.9222452911183554</v>
      </c>
      <c r="AF57">
        <v>0</v>
      </c>
      <c r="AG57">
        <v>4.559964382967796</v>
      </c>
      <c r="AH57">
        <v>10.44400031151379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7.0259325874958756E-2</v>
      </c>
      <c r="AO57">
        <v>0</v>
      </c>
      <c r="AP57">
        <v>0</v>
      </c>
      <c r="AQ57">
        <v>0</v>
      </c>
      <c r="AR57">
        <v>0</v>
      </c>
      <c r="AS57">
        <v>3.0290740616659115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4.3688567428571421</v>
      </c>
      <c r="AZ57">
        <v>0</v>
      </c>
      <c r="BA57">
        <v>2.7782404171539961</v>
      </c>
      <c r="BB57">
        <v>2.7100104835589942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71.489558574005201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2.7900305920817563</v>
      </c>
      <c r="L58">
        <v>9.1497975626403996</v>
      </c>
      <c r="M58">
        <v>2.5599802908702616</v>
      </c>
      <c r="N58">
        <v>2.8501012140654951</v>
      </c>
      <c r="O58">
        <v>3.1601689981744587</v>
      </c>
      <c r="P58">
        <v>5.2101561703980099</v>
      </c>
      <c r="Q58">
        <v>0.19995866265060244</v>
      </c>
      <c r="R58">
        <v>1.2701113655863836</v>
      </c>
      <c r="S58">
        <v>0.62985241158652028</v>
      </c>
      <c r="T58">
        <v>1.5608066979865773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4.5436125673074761</v>
      </c>
      <c r="AC58">
        <v>2.9155093361221804</v>
      </c>
      <c r="AD58">
        <v>1.7669599300622747</v>
      </c>
      <c r="AE58">
        <v>4.9222452911183554</v>
      </c>
      <c r="AF58">
        <v>0</v>
      </c>
      <c r="AG58">
        <v>4.559964382967796</v>
      </c>
      <c r="AH58">
        <v>10.44400031151379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7.0259325874958756E-2</v>
      </c>
      <c r="AO58">
        <v>0</v>
      </c>
      <c r="AP58">
        <v>0</v>
      </c>
      <c r="AQ58">
        <v>0</v>
      </c>
      <c r="AR58">
        <v>0</v>
      </c>
      <c r="AS58">
        <v>3.0290740616659115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4.3688567428571421</v>
      </c>
      <c r="AZ58">
        <v>0</v>
      </c>
      <c r="BA58">
        <v>2.7782404171539961</v>
      </c>
      <c r="BB58">
        <v>2.7100104835589942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71.489696816243338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2.7399810860357601</v>
      </c>
      <c r="L59">
        <v>9.1497975626403996</v>
      </c>
      <c r="M59">
        <v>2.5599802908702616</v>
      </c>
      <c r="N59">
        <v>2.8501012140654951</v>
      </c>
      <c r="O59">
        <v>3.1601689981744587</v>
      </c>
      <c r="P59">
        <v>5.2101561703980099</v>
      </c>
      <c r="Q59">
        <v>0.20000904290429047</v>
      </c>
      <c r="R59">
        <v>1.269677268126177</v>
      </c>
      <c r="S59">
        <v>0.62983834416826012</v>
      </c>
      <c r="T59">
        <v>1.5608066979865773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4.5436125673074761</v>
      </c>
      <c r="AC59">
        <v>2.9155093361221804</v>
      </c>
      <c r="AD59">
        <v>1.7669599300622747</v>
      </c>
      <c r="AE59">
        <v>4.9222452911183554</v>
      </c>
      <c r="AF59">
        <v>0</v>
      </c>
      <c r="AG59">
        <v>4.559964382967796</v>
      </c>
      <c r="AH59">
        <v>10.44400031151379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7.0259325874958756E-2</v>
      </c>
      <c r="AO59">
        <v>0</v>
      </c>
      <c r="AP59">
        <v>0</v>
      </c>
      <c r="AQ59">
        <v>0</v>
      </c>
      <c r="AR59">
        <v>0</v>
      </c>
      <c r="AS59">
        <v>3.0290740616659115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4.3688567428571421</v>
      </c>
      <c r="AZ59">
        <v>0</v>
      </c>
      <c r="BA59">
        <v>2.7782404171539961</v>
      </c>
      <c r="BB59">
        <v>2.7100104835589942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71.439249525572563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2.7900083156882931</v>
      </c>
      <c r="L60">
        <v>9.1495414383139959</v>
      </c>
      <c r="M60">
        <v>2.5599802908702616</v>
      </c>
      <c r="N60">
        <v>2.8501012140654951</v>
      </c>
      <c r="O60">
        <v>3.1601689981744587</v>
      </c>
      <c r="P60">
        <v>5.2101561703980099</v>
      </c>
      <c r="Q60">
        <v>0.20001028602860293</v>
      </c>
      <c r="R60">
        <v>1.269677268126177</v>
      </c>
      <c r="S60">
        <v>0.62983834416826012</v>
      </c>
      <c r="T60">
        <v>1.5608066979865773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4.5436125673074761</v>
      </c>
      <c r="AC60">
        <v>2.9155093361221804</v>
      </c>
      <c r="AD60">
        <v>1.7669599300622747</v>
      </c>
      <c r="AE60">
        <v>4.9222452911183554</v>
      </c>
      <c r="AF60">
        <v>0</v>
      </c>
      <c r="AG60">
        <v>4.559964382967796</v>
      </c>
      <c r="AH60">
        <v>11.839352558837438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7.0259325874958756E-2</v>
      </c>
      <c r="AO60">
        <v>0</v>
      </c>
      <c r="AP60">
        <v>0</v>
      </c>
      <c r="AQ60">
        <v>0</v>
      </c>
      <c r="AR60">
        <v>0</v>
      </c>
      <c r="AS60">
        <v>3.0290740616659115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4.3688567428571421</v>
      </c>
      <c r="AZ60">
        <v>0</v>
      </c>
      <c r="BA60">
        <v>3.1501740361445778</v>
      </c>
      <c r="BB60">
        <v>2.7100104835589942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73.256307740337235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2.7900083156882931</v>
      </c>
      <c r="L61">
        <v>9.15</v>
      </c>
      <c r="M61">
        <v>2.5599802908702616</v>
      </c>
      <c r="N61">
        <v>2.8501012140654951</v>
      </c>
      <c r="O61">
        <v>3.1601689981744587</v>
      </c>
      <c r="P61">
        <v>5.2101561703980099</v>
      </c>
      <c r="Q61">
        <v>0.20010740980573546</v>
      </c>
      <c r="R61">
        <v>1.269677268126177</v>
      </c>
      <c r="S61">
        <v>0.62983834416826012</v>
      </c>
      <c r="T61">
        <v>1.5608066979865773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4.5436125673074761</v>
      </c>
      <c r="AC61">
        <v>1.9437580779827519</v>
      </c>
      <c r="AD61">
        <v>1.7669599300622747</v>
      </c>
      <c r="AE61">
        <v>4.9222452911183554</v>
      </c>
      <c r="AF61">
        <v>0</v>
      </c>
      <c r="AG61">
        <v>4.559964382967796</v>
      </c>
      <c r="AH61">
        <v>11.839352558837438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7.0259325874958756E-2</v>
      </c>
      <c r="AO61">
        <v>0</v>
      </c>
      <c r="AP61">
        <v>0</v>
      </c>
      <c r="AQ61">
        <v>0</v>
      </c>
      <c r="AR61">
        <v>0</v>
      </c>
      <c r="AS61">
        <v>3.0290740616659115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4.3688567428571421</v>
      </c>
      <c r="AZ61">
        <v>0</v>
      </c>
      <c r="BA61">
        <v>3.1501740361445778</v>
      </c>
      <c r="BB61">
        <v>2.7100104835589942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72.285112167660941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2.7900084681584256</v>
      </c>
      <c r="L62">
        <v>9.15</v>
      </c>
      <c r="M62">
        <v>2.5599802908702616</v>
      </c>
      <c r="N62">
        <v>2.8501012140654951</v>
      </c>
      <c r="O62">
        <v>3.1601689981744587</v>
      </c>
      <c r="P62">
        <v>5.2101561703980099</v>
      </c>
      <c r="Q62">
        <v>0.20010740980573546</v>
      </c>
      <c r="R62">
        <v>1.269677268126177</v>
      </c>
      <c r="S62">
        <v>0.62983834416826012</v>
      </c>
      <c r="T62">
        <v>1.5608066979865773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4.5436125673074761</v>
      </c>
      <c r="AC62">
        <v>1.9437580779827519</v>
      </c>
      <c r="AD62">
        <v>1.7669599300622747</v>
      </c>
      <c r="AE62">
        <v>4.9222452911183554</v>
      </c>
      <c r="AF62">
        <v>0</v>
      </c>
      <c r="AG62">
        <v>4.559964382967796</v>
      </c>
      <c r="AH62">
        <v>11.839352558837438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7.0259325874958756E-2</v>
      </c>
      <c r="AO62">
        <v>0</v>
      </c>
      <c r="AP62">
        <v>0</v>
      </c>
      <c r="AQ62">
        <v>0</v>
      </c>
      <c r="AR62">
        <v>0</v>
      </c>
      <c r="AS62">
        <v>3.0290740616659115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4.3688567428571421</v>
      </c>
      <c r="AZ62">
        <v>0</v>
      </c>
      <c r="BA62">
        <v>3.1501740361445778</v>
      </c>
      <c r="BB62">
        <v>2.7100104835589942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72.285112320131077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2.7900083156882931</v>
      </c>
      <c r="L63">
        <v>9.15</v>
      </c>
      <c r="M63">
        <v>2.5599802908702616</v>
      </c>
      <c r="N63">
        <v>2.8501012140654951</v>
      </c>
      <c r="O63">
        <v>3.1601689981744587</v>
      </c>
      <c r="P63">
        <v>5.2101561703980099</v>
      </c>
      <c r="Q63">
        <v>0.20010740980573546</v>
      </c>
      <c r="R63">
        <v>1.2701113655863836</v>
      </c>
      <c r="S63">
        <v>0.62985241158652028</v>
      </c>
      <c r="T63">
        <v>1.5608066979865773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4.5436125673074761</v>
      </c>
      <c r="AC63">
        <v>1.9437580779827519</v>
      </c>
      <c r="AD63">
        <v>1.7669599300622747</v>
      </c>
      <c r="AE63">
        <v>4.9222452911183554</v>
      </c>
      <c r="AF63">
        <v>0</v>
      </c>
      <c r="AG63">
        <v>4.559964382967796</v>
      </c>
      <c r="AH63">
        <v>11.839352558837438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7.0259325874958756E-2</v>
      </c>
      <c r="AO63">
        <v>0</v>
      </c>
      <c r="AP63">
        <v>0</v>
      </c>
      <c r="AQ63">
        <v>0</v>
      </c>
      <c r="AR63">
        <v>0</v>
      </c>
      <c r="AS63">
        <v>3.0290740616659115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4.3688567428571421</v>
      </c>
      <c r="AZ63">
        <v>0.97887976795580101</v>
      </c>
      <c r="BA63">
        <v>3.1501740361445778</v>
      </c>
      <c r="BB63">
        <v>2.7100104835589942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73.264440100495221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2.7900084681584256</v>
      </c>
      <c r="L64">
        <v>9.1498034035310667</v>
      </c>
      <c r="M64">
        <v>2.5599802908702616</v>
      </c>
      <c r="N64">
        <v>2.8501012140654951</v>
      </c>
      <c r="O64">
        <v>3.1601689981744587</v>
      </c>
      <c r="P64">
        <v>5.2101561703980099</v>
      </c>
      <c r="Q64">
        <v>0.20001028602860293</v>
      </c>
      <c r="R64">
        <v>1.269677268126177</v>
      </c>
      <c r="S64">
        <v>0.62983834416826012</v>
      </c>
      <c r="T64">
        <v>1.5608066979865773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4.5436125673074761</v>
      </c>
      <c r="AC64">
        <v>1.9437580779827519</v>
      </c>
      <c r="AD64">
        <v>1.7669599300622747</v>
      </c>
      <c r="AE64">
        <v>4.9222452911183554</v>
      </c>
      <c r="AF64">
        <v>0</v>
      </c>
      <c r="AG64">
        <v>4.559964382967796</v>
      </c>
      <c r="AH64">
        <v>11.839352558837438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7.0259325874958756E-2</v>
      </c>
      <c r="AO64">
        <v>0</v>
      </c>
      <c r="AP64">
        <v>0</v>
      </c>
      <c r="AQ64">
        <v>0</v>
      </c>
      <c r="AR64">
        <v>0</v>
      </c>
      <c r="AS64">
        <v>3.0290740616659115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4.3688567428571421</v>
      </c>
      <c r="AZ64">
        <v>1.8978275966850828</v>
      </c>
      <c r="BA64">
        <v>3.1501740361445778</v>
      </c>
      <c r="BB64">
        <v>2.7100104835589942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74.18264619657009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2.7900084681584256</v>
      </c>
      <c r="L65">
        <v>9.15</v>
      </c>
      <c r="M65">
        <v>2.5599802908702616</v>
      </c>
      <c r="N65">
        <v>2.8501012140654951</v>
      </c>
      <c r="O65">
        <v>3.1601689981744587</v>
      </c>
      <c r="P65">
        <v>5.2101561703980099</v>
      </c>
      <c r="Q65">
        <v>0.20001028602860293</v>
      </c>
      <c r="R65">
        <v>1.269677268126177</v>
      </c>
      <c r="S65">
        <v>0.62983834416826012</v>
      </c>
      <c r="T65">
        <v>1.5608066979865773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4.5436125673074761</v>
      </c>
      <c r="AC65">
        <v>1.9437580779827519</v>
      </c>
      <c r="AD65">
        <v>1.7669599300622747</v>
      </c>
      <c r="AE65">
        <v>4.9222452911183554</v>
      </c>
      <c r="AF65">
        <v>0</v>
      </c>
      <c r="AG65">
        <v>4.559964382967796</v>
      </c>
      <c r="AH65">
        <v>11.839352558837438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7.0259325874958756E-2</v>
      </c>
      <c r="AO65">
        <v>0</v>
      </c>
      <c r="AP65">
        <v>0</v>
      </c>
      <c r="AQ65">
        <v>0</v>
      </c>
      <c r="AR65">
        <v>0</v>
      </c>
      <c r="AS65">
        <v>3.0290740616659115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4.3688567428571421</v>
      </c>
      <c r="AZ65">
        <v>2.8419874760147601</v>
      </c>
      <c r="BA65">
        <v>3.1501740361445778</v>
      </c>
      <c r="BB65">
        <v>2.7100104835589942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75.127002672368718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2.7900084681584256</v>
      </c>
      <c r="L66">
        <v>9.15</v>
      </c>
      <c r="M66">
        <v>2.5599802908702616</v>
      </c>
      <c r="N66">
        <v>2.8501012140654951</v>
      </c>
      <c r="O66">
        <v>3.1601689981744587</v>
      </c>
      <c r="P66">
        <v>5.2101561703980099</v>
      </c>
      <c r="Q66">
        <v>0.20001028602860293</v>
      </c>
      <c r="R66">
        <v>1.269677268126177</v>
      </c>
      <c r="S66">
        <v>0.62983834416826012</v>
      </c>
      <c r="T66">
        <v>1.5608066979865773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4.5436125673074761</v>
      </c>
      <c r="AC66">
        <v>1.9437580779827519</v>
      </c>
      <c r="AD66">
        <v>1.7669599300622747</v>
      </c>
      <c r="AE66">
        <v>4.9222452911183554</v>
      </c>
      <c r="AF66">
        <v>0</v>
      </c>
      <c r="AG66">
        <v>4.559964382967796</v>
      </c>
      <c r="AH66">
        <v>11.839352558837438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7.0259325874958756E-2</v>
      </c>
      <c r="AO66">
        <v>0</v>
      </c>
      <c r="AP66">
        <v>0</v>
      </c>
      <c r="AQ66">
        <v>0</v>
      </c>
      <c r="AR66">
        <v>0</v>
      </c>
      <c r="AS66">
        <v>3.0290740616659115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4.3688567428571421</v>
      </c>
      <c r="AZ66">
        <v>2.8419874760147601</v>
      </c>
      <c r="BA66">
        <v>3.1501740361445778</v>
      </c>
      <c r="BB66">
        <v>2.7100104835589942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75.127002672368718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2.7899940790830149</v>
      </c>
      <c r="L67">
        <v>9.15</v>
      </c>
      <c r="M67">
        <v>2.5599802908702616</v>
      </c>
      <c r="N67">
        <v>2.8501012140654951</v>
      </c>
      <c r="O67">
        <v>3.1601689981744587</v>
      </c>
      <c r="P67">
        <v>5.2101561703980099</v>
      </c>
      <c r="Q67">
        <v>0.20001832174316181</v>
      </c>
      <c r="R67">
        <v>1.269677268126177</v>
      </c>
      <c r="S67">
        <v>0.62983834416826012</v>
      </c>
      <c r="T67">
        <v>1.5608066979865773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4.5436125673074761</v>
      </c>
      <c r="AC67">
        <v>1.9437580779827519</v>
      </c>
      <c r="AD67">
        <v>1.7669599300622747</v>
      </c>
      <c r="AE67">
        <v>4.9222452911183554</v>
      </c>
      <c r="AF67">
        <v>0</v>
      </c>
      <c r="AG67">
        <v>4.559964382967796</v>
      </c>
      <c r="AH67">
        <v>11.839352558837438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7.0259325874958756E-2</v>
      </c>
      <c r="AO67">
        <v>0</v>
      </c>
      <c r="AP67">
        <v>0</v>
      </c>
      <c r="AQ67">
        <v>0</v>
      </c>
      <c r="AR67">
        <v>0</v>
      </c>
      <c r="AS67">
        <v>3.0290740616659115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4.3688567428571421</v>
      </c>
      <c r="AZ67">
        <v>2.8419874760147601</v>
      </c>
      <c r="BA67">
        <v>3.1501740361445778</v>
      </c>
      <c r="BB67">
        <v>2.7100104835589942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75.126996319007858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2.7899940790830149</v>
      </c>
      <c r="L68">
        <v>9.15</v>
      </c>
      <c r="M68">
        <v>2.5599802908702616</v>
      </c>
      <c r="N68">
        <v>2.8501012140654951</v>
      </c>
      <c r="O68">
        <v>3.1601689981744587</v>
      </c>
      <c r="P68">
        <v>5.2101561703980099</v>
      </c>
      <c r="Q68">
        <v>0.20010740980573546</v>
      </c>
      <c r="R68">
        <v>1.269677268126177</v>
      </c>
      <c r="S68">
        <v>0.62983834416826012</v>
      </c>
      <c r="T68">
        <v>1.5608066979865773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4.5436125673074761</v>
      </c>
      <c r="AC68">
        <v>1.9437580779827519</v>
      </c>
      <c r="AD68">
        <v>1.7669599300622747</v>
      </c>
      <c r="AE68">
        <v>4.9222452911183554</v>
      </c>
      <c r="AF68">
        <v>0</v>
      </c>
      <c r="AG68">
        <v>4.559964382967796</v>
      </c>
      <c r="AH68">
        <v>11.839352558837438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7.0259325874958756E-2</v>
      </c>
      <c r="AO68">
        <v>0</v>
      </c>
      <c r="AP68">
        <v>0</v>
      </c>
      <c r="AQ68">
        <v>0</v>
      </c>
      <c r="AR68">
        <v>0</v>
      </c>
      <c r="AS68">
        <v>3.0290740616659115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4.3688567428571421</v>
      </c>
      <c r="AZ68">
        <v>3.2009264262295085</v>
      </c>
      <c r="BA68">
        <v>3.1501740361445778</v>
      </c>
      <c r="BB68">
        <v>2.7100104835589942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75.486024357285174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2.7900063614305002</v>
      </c>
      <c r="L69">
        <v>9.1499789468203971</v>
      </c>
      <c r="M69">
        <v>2.5599802908702616</v>
      </c>
      <c r="N69">
        <v>2.8501012140654951</v>
      </c>
      <c r="O69">
        <v>3.1601689981744587</v>
      </c>
      <c r="P69">
        <v>5.2101561703980099</v>
      </c>
      <c r="Q69">
        <v>0.20016385382059804</v>
      </c>
      <c r="R69">
        <v>1.269677268126177</v>
      </c>
      <c r="S69">
        <v>0.62983834416826012</v>
      </c>
      <c r="T69">
        <v>1.5608066979865773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3.4490986213646249</v>
      </c>
      <c r="AC69">
        <v>1.9437580779827519</v>
      </c>
      <c r="AD69">
        <v>1.7669599300622747</v>
      </c>
      <c r="AE69">
        <v>4.9222452911183554</v>
      </c>
      <c r="AF69">
        <v>0</v>
      </c>
      <c r="AG69">
        <v>4.559964382967796</v>
      </c>
      <c r="AH69">
        <v>11.839352558837438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7.0259325874958756E-2</v>
      </c>
      <c r="AO69">
        <v>0</v>
      </c>
      <c r="AP69">
        <v>0</v>
      </c>
      <c r="AQ69">
        <v>0</v>
      </c>
      <c r="AR69">
        <v>0</v>
      </c>
      <c r="AS69">
        <v>3.0290740616659115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4.3688567428571421</v>
      </c>
      <c r="AZ69">
        <v>3.511016383010432</v>
      </c>
      <c r="BA69">
        <v>3.1501740361445778</v>
      </c>
      <c r="BB69">
        <v>2.7100104835589942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74.701648041305987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2.7899822846201361</v>
      </c>
      <c r="L70">
        <v>9.1497975626403996</v>
      </c>
      <c r="M70">
        <v>2.5599802908702616</v>
      </c>
      <c r="N70">
        <v>2.8501012140654951</v>
      </c>
      <c r="O70">
        <v>3.1601689981744587</v>
      </c>
      <c r="P70">
        <v>5.2101561703980099</v>
      </c>
      <c r="Q70">
        <v>0.20016385382059804</v>
      </c>
      <c r="R70">
        <v>1.269677268126177</v>
      </c>
      <c r="S70">
        <v>0.62983834416826012</v>
      </c>
      <c r="T70">
        <v>1.5608066979865773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3.4490986213646249</v>
      </c>
      <c r="AC70">
        <v>1.9437580779827519</v>
      </c>
      <c r="AD70">
        <v>1.7669599300622747</v>
      </c>
      <c r="AE70">
        <v>4.9222452911183554</v>
      </c>
      <c r="AF70">
        <v>0</v>
      </c>
      <c r="AG70">
        <v>4.559964382967796</v>
      </c>
      <c r="AH70">
        <v>11.839352558837438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7.0259325874958756E-2</v>
      </c>
      <c r="AO70">
        <v>0</v>
      </c>
      <c r="AP70">
        <v>0</v>
      </c>
      <c r="AQ70">
        <v>0</v>
      </c>
      <c r="AR70">
        <v>0</v>
      </c>
      <c r="AS70">
        <v>3.0290740616659115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4.3688567428571421</v>
      </c>
      <c r="AZ70">
        <v>3.511016383010432</v>
      </c>
      <c r="BA70">
        <v>3.1501740361445778</v>
      </c>
      <c r="BB70">
        <v>2.7100104835589942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74.701442580315629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2.789993802257829</v>
      </c>
      <c r="L71">
        <v>9.2100000000000009</v>
      </c>
      <c r="M71">
        <v>2.5599802908702616</v>
      </c>
      <c r="N71">
        <v>2.8501012140654951</v>
      </c>
      <c r="O71">
        <v>3.1601689981744587</v>
      </c>
      <c r="P71">
        <v>5.2101561703980099</v>
      </c>
      <c r="Q71">
        <v>0.20016385382059804</v>
      </c>
      <c r="R71">
        <v>1.269677268126177</v>
      </c>
      <c r="S71">
        <v>0.62983834416826012</v>
      </c>
      <c r="T71">
        <v>1.5608066979865773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3.4490986213646249</v>
      </c>
      <c r="AC71">
        <v>1.9437580779827519</v>
      </c>
      <c r="AD71">
        <v>1.7669599300622747</v>
      </c>
      <c r="AE71">
        <v>4.9222452911183554</v>
      </c>
      <c r="AF71">
        <v>0</v>
      </c>
      <c r="AG71">
        <v>4.559964382967796</v>
      </c>
      <c r="AH71">
        <v>11.839352558837438</v>
      </c>
      <c r="AI71">
        <v>0.35768416840116435</v>
      </c>
      <c r="AJ71">
        <v>0</v>
      </c>
      <c r="AK71">
        <v>0</v>
      </c>
      <c r="AL71">
        <v>0</v>
      </c>
      <c r="AM71">
        <v>0</v>
      </c>
      <c r="AN71">
        <v>7.0259325874958756E-2</v>
      </c>
      <c r="AO71">
        <v>0</v>
      </c>
      <c r="AP71">
        <v>0</v>
      </c>
      <c r="AQ71">
        <v>0</v>
      </c>
      <c r="AR71">
        <v>0</v>
      </c>
      <c r="AS71">
        <v>3.0290740616659115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4.3688567428571421</v>
      </c>
      <c r="AZ71">
        <v>3.511016383010432</v>
      </c>
      <c r="BA71">
        <v>3.1501740361445778</v>
      </c>
      <c r="BB71">
        <v>2.7100104835589942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75.119340703714087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2.789993802257829</v>
      </c>
      <c r="L72">
        <v>9.2100000000000009</v>
      </c>
      <c r="M72">
        <v>2.5599802908702616</v>
      </c>
      <c r="N72">
        <v>2.8501012140654951</v>
      </c>
      <c r="O72">
        <v>3.1601689981744587</v>
      </c>
      <c r="P72">
        <v>5.2101561703980099</v>
      </c>
      <c r="Q72">
        <v>0.20016385382059804</v>
      </c>
      <c r="R72">
        <v>1.269677268126177</v>
      </c>
      <c r="S72">
        <v>0.62983834416826012</v>
      </c>
      <c r="T72">
        <v>1.5608066979865773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3.4490986213646249</v>
      </c>
      <c r="AC72">
        <v>1.9437580779827519</v>
      </c>
      <c r="AD72">
        <v>1.7669599300622747</v>
      </c>
      <c r="AE72">
        <v>4.9222452911183554</v>
      </c>
      <c r="AF72">
        <v>0</v>
      </c>
      <c r="AG72">
        <v>4.559964382967796</v>
      </c>
      <c r="AH72">
        <v>10.993684530156438</v>
      </c>
      <c r="AI72">
        <v>0.35768416840116435</v>
      </c>
      <c r="AJ72">
        <v>0</v>
      </c>
      <c r="AK72">
        <v>0</v>
      </c>
      <c r="AL72">
        <v>0</v>
      </c>
      <c r="AM72">
        <v>0</v>
      </c>
      <c r="AN72">
        <v>7.0259325874958756E-2</v>
      </c>
      <c r="AO72">
        <v>0</v>
      </c>
      <c r="AP72">
        <v>0</v>
      </c>
      <c r="AQ72">
        <v>0</v>
      </c>
      <c r="AR72">
        <v>0</v>
      </c>
      <c r="AS72">
        <v>3.0290740616659115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4.3688567428571421</v>
      </c>
      <c r="AZ72">
        <v>3.65</v>
      </c>
      <c r="BA72">
        <v>2.93</v>
      </c>
      <c r="BB72">
        <v>2.7100104835589942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74.19248225587809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2.7900052982862431</v>
      </c>
      <c r="L73">
        <v>9.18</v>
      </c>
      <c r="M73">
        <v>2.5599802908702616</v>
      </c>
      <c r="N73">
        <v>2.8501012140654951</v>
      </c>
      <c r="O73">
        <v>3.1601689981744587</v>
      </c>
      <c r="P73">
        <v>5.2101561703980099</v>
      </c>
      <c r="Q73">
        <v>0.20016385382059804</v>
      </c>
      <c r="R73">
        <v>1.269677268126177</v>
      </c>
      <c r="S73">
        <v>0.62983834416826012</v>
      </c>
      <c r="T73">
        <v>1.5608066979865773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3.4490986213646249</v>
      </c>
      <c r="AC73">
        <v>1.9437580779827519</v>
      </c>
      <c r="AD73">
        <v>1.7669599300622747</v>
      </c>
      <c r="AE73">
        <v>4.9222452911183554</v>
      </c>
      <c r="AF73">
        <v>0</v>
      </c>
      <c r="AG73">
        <v>4.559964382967796</v>
      </c>
      <c r="AH73">
        <v>10.993684530156438</v>
      </c>
      <c r="AI73">
        <v>0.35768416840116435</v>
      </c>
      <c r="AJ73">
        <v>0</v>
      </c>
      <c r="AK73">
        <v>0</v>
      </c>
      <c r="AL73">
        <v>0</v>
      </c>
      <c r="AM73">
        <v>0.43433081601136336</v>
      </c>
      <c r="AN73">
        <v>7.0259325874958756E-2</v>
      </c>
      <c r="AO73">
        <v>0</v>
      </c>
      <c r="AP73">
        <v>0</v>
      </c>
      <c r="AQ73">
        <v>0</v>
      </c>
      <c r="AR73">
        <v>0</v>
      </c>
      <c r="AS73">
        <v>3.0290740616659115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4.3688567428571421</v>
      </c>
      <c r="AZ73">
        <v>3.65</v>
      </c>
      <c r="BA73">
        <v>2.93</v>
      </c>
      <c r="BB73">
        <v>2.7100104835589942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74.596824567917864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2.7900052982862431</v>
      </c>
      <c r="L74">
        <v>9.18</v>
      </c>
      <c r="M74">
        <v>2.5599802908702616</v>
      </c>
      <c r="N74">
        <v>2.8501012140654951</v>
      </c>
      <c r="O74">
        <v>3.1601689981744587</v>
      </c>
      <c r="P74">
        <v>5.2101561703980099</v>
      </c>
      <c r="Q74">
        <v>0.20016385382059804</v>
      </c>
      <c r="R74">
        <v>1.269677268126177</v>
      </c>
      <c r="S74">
        <v>0.62983834416826012</v>
      </c>
      <c r="T74">
        <v>1.5608066979865773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3.4490986213646249</v>
      </c>
      <c r="AC74">
        <v>1.9437580779827519</v>
      </c>
      <c r="AD74">
        <v>1.7669599300622747</v>
      </c>
      <c r="AE74">
        <v>4.9222452911183554</v>
      </c>
      <c r="AF74">
        <v>0</v>
      </c>
      <c r="AG74">
        <v>4.559964382967796</v>
      </c>
      <c r="AH74">
        <v>10.993684530156438</v>
      </c>
      <c r="AI74">
        <v>0.63872172308983255</v>
      </c>
      <c r="AJ74">
        <v>0</v>
      </c>
      <c r="AK74">
        <v>0</v>
      </c>
      <c r="AL74">
        <v>0</v>
      </c>
      <c r="AM74">
        <v>0.43433081601136336</v>
      </c>
      <c r="AN74">
        <v>7.0259325874958756E-2</v>
      </c>
      <c r="AO74">
        <v>0</v>
      </c>
      <c r="AP74">
        <v>0</v>
      </c>
      <c r="AQ74">
        <v>0</v>
      </c>
      <c r="AR74">
        <v>0</v>
      </c>
      <c r="AS74">
        <v>3.0290740616659115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4.3688567428571421</v>
      </c>
      <c r="AZ74">
        <v>3.65</v>
      </c>
      <c r="BA74">
        <v>2.93</v>
      </c>
      <c r="BB74">
        <v>2.7100104835589942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74.87786212260653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2.7899881485013331</v>
      </c>
      <c r="L75">
        <v>9.18</v>
      </c>
      <c r="M75">
        <v>2.5599802908702616</v>
      </c>
      <c r="N75">
        <v>2.8501012140654951</v>
      </c>
      <c r="O75">
        <v>3.1601689981744587</v>
      </c>
      <c r="P75">
        <v>5.2101561703980099</v>
      </c>
      <c r="Q75">
        <v>0.20016385382059804</v>
      </c>
      <c r="R75">
        <v>1.269677268126177</v>
      </c>
      <c r="S75">
        <v>0.62983834416826012</v>
      </c>
      <c r="T75">
        <v>1.5608066979865773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3.4490986213646249</v>
      </c>
      <c r="AC75">
        <v>1.9437580779827519</v>
      </c>
      <c r="AD75">
        <v>1.7669599300622747</v>
      </c>
      <c r="AE75">
        <v>4.9222452911183554</v>
      </c>
      <c r="AF75">
        <v>0</v>
      </c>
      <c r="AG75">
        <v>4.559964382967796</v>
      </c>
      <c r="AH75">
        <v>10.993684530156438</v>
      </c>
      <c r="AI75">
        <v>1.0219547916523135</v>
      </c>
      <c r="AJ75">
        <v>0</v>
      </c>
      <c r="AK75">
        <v>0</v>
      </c>
      <c r="AL75">
        <v>0</v>
      </c>
      <c r="AM75">
        <v>0.43433081601136336</v>
      </c>
      <c r="AN75">
        <v>7.0259325874958756E-2</v>
      </c>
      <c r="AO75">
        <v>0</v>
      </c>
      <c r="AP75">
        <v>0</v>
      </c>
      <c r="AQ75">
        <v>0</v>
      </c>
      <c r="AR75">
        <v>0</v>
      </c>
      <c r="AS75">
        <v>3.0290740616659115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4.3688567428571421</v>
      </c>
      <c r="AZ75">
        <v>4.8595965385474864</v>
      </c>
      <c r="BA75">
        <v>2.93</v>
      </c>
      <c r="BB75">
        <v>2.7100104835589942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76.470674579931597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2.7899881485013331</v>
      </c>
      <c r="L76">
        <v>9.17</v>
      </c>
      <c r="M76">
        <v>2.5599802908702616</v>
      </c>
      <c r="N76">
        <v>2.8501012140654951</v>
      </c>
      <c r="O76">
        <v>3.1601689981744587</v>
      </c>
      <c r="P76">
        <v>5.2101561703980099</v>
      </c>
      <c r="Q76">
        <v>0.20016385382059804</v>
      </c>
      <c r="R76">
        <v>1.269677268126177</v>
      </c>
      <c r="S76">
        <v>0.62983834416826012</v>
      </c>
      <c r="T76">
        <v>1.5608066979865773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3.4490986213646249</v>
      </c>
      <c r="AC76">
        <v>1.9437580779827519</v>
      </c>
      <c r="AD76">
        <v>2.650439810968527</v>
      </c>
      <c r="AE76">
        <v>4.9222452911183554</v>
      </c>
      <c r="AF76">
        <v>0</v>
      </c>
      <c r="AG76">
        <v>4.559964382967796</v>
      </c>
      <c r="AH76">
        <v>10.993684530156438</v>
      </c>
      <c r="AI76">
        <v>4.9820297177693469</v>
      </c>
      <c r="AJ76">
        <v>0</v>
      </c>
      <c r="AK76">
        <v>0</v>
      </c>
      <c r="AL76">
        <v>0</v>
      </c>
      <c r="AM76">
        <v>1.0091804180715551</v>
      </c>
      <c r="AN76">
        <v>7.0259325874958756E-2</v>
      </c>
      <c r="AO76">
        <v>0</v>
      </c>
      <c r="AP76">
        <v>0</v>
      </c>
      <c r="AQ76">
        <v>0</v>
      </c>
      <c r="AR76">
        <v>0</v>
      </c>
      <c r="AS76">
        <v>3.0290740616659115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4.3688567428571421</v>
      </c>
      <c r="AZ76">
        <v>4.8595965385474864</v>
      </c>
      <c r="BA76">
        <v>2.93</v>
      </c>
      <c r="BB76">
        <v>2.7100104835589942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81.879078989015085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2.7600168011297308</v>
      </c>
      <c r="L77">
        <v>9.17</v>
      </c>
      <c r="M77">
        <v>2.5599802908702616</v>
      </c>
      <c r="N77">
        <v>2.8501012140654951</v>
      </c>
      <c r="O77">
        <v>3.1601689981744587</v>
      </c>
      <c r="P77">
        <v>5.2101561703980099</v>
      </c>
      <c r="Q77">
        <v>0.20016385382059804</v>
      </c>
      <c r="R77">
        <v>1.269677268126177</v>
      </c>
      <c r="S77">
        <v>0.62983834416826012</v>
      </c>
      <c r="T77">
        <v>1.5608066979865773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3.4490986213646249</v>
      </c>
      <c r="AC77">
        <v>2.9155093361221804</v>
      </c>
      <c r="AD77">
        <v>3.5339197759996637</v>
      </c>
      <c r="AE77">
        <v>4.9222452911183554</v>
      </c>
      <c r="AF77">
        <v>0</v>
      </c>
      <c r="AG77">
        <v>4.559964382967796</v>
      </c>
      <c r="AH77">
        <v>10.993684530156438</v>
      </c>
      <c r="AI77">
        <v>4.9820297177693469</v>
      </c>
      <c r="AJ77">
        <v>0</v>
      </c>
      <c r="AK77">
        <v>0</v>
      </c>
      <c r="AL77">
        <v>0</v>
      </c>
      <c r="AM77">
        <v>1.0091804180715551</v>
      </c>
      <c r="AN77">
        <v>7.0259325874958756E-2</v>
      </c>
      <c r="AO77">
        <v>0</v>
      </c>
      <c r="AP77">
        <v>0</v>
      </c>
      <c r="AQ77">
        <v>0</v>
      </c>
      <c r="AR77">
        <v>0</v>
      </c>
      <c r="AS77">
        <v>3.0290740616659115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4.3688567428571421</v>
      </c>
      <c r="AZ77">
        <v>4.8595965385474864</v>
      </c>
      <c r="BA77">
        <v>2.93</v>
      </c>
      <c r="BB77">
        <v>2.7100104835589942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83.704338864814034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2.7899927511547342</v>
      </c>
      <c r="L78">
        <v>9.1494580048580296</v>
      </c>
      <c r="M78">
        <v>2.5599802908702616</v>
      </c>
      <c r="N78">
        <v>2.8501012140654951</v>
      </c>
      <c r="O78">
        <v>3.1601689981744587</v>
      </c>
      <c r="P78">
        <v>5.2101561703980099</v>
      </c>
      <c r="Q78">
        <v>0.20016385382059804</v>
      </c>
      <c r="R78">
        <v>1.269677268126177</v>
      </c>
      <c r="S78">
        <v>0.62983834416826012</v>
      </c>
      <c r="T78">
        <v>1.5608066979865773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4.5436125673074761</v>
      </c>
      <c r="AC78">
        <v>2.9155093361221804</v>
      </c>
      <c r="AD78">
        <v>3.5339197759996637</v>
      </c>
      <c r="AE78">
        <v>4.9222452911183554</v>
      </c>
      <c r="AF78">
        <v>0</v>
      </c>
      <c r="AG78">
        <v>4.559964382967796</v>
      </c>
      <c r="AH78">
        <v>12.532800405277236</v>
      </c>
      <c r="AI78">
        <v>4.9820297177693469</v>
      </c>
      <c r="AJ78">
        <v>0</v>
      </c>
      <c r="AK78">
        <v>0</v>
      </c>
      <c r="AL78">
        <v>0</v>
      </c>
      <c r="AM78">
        <v>1.5176029060250023</v>
      </c>
      <c r="AN78">
        <v>7.0259325874958756E-2</v>
      </c>
      <c r="AO78">
        <v>0</v>
      </c>
      <c r="AP78">
        <v>0</v>
      </c>
      <c r="AQ78">
        <v>0</v>
      </c>
      <c r="AR78">
        <v>0</v>
      </c>
      <c r="AS78">
        <v>3.1297366157265731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4.3722511636141643</v>
      </c>
      <c r="AZ78">
        <v>4.8595965385474864</v>
      </c>
      <c r="BA78">
        <v>3.2913534761904764</v>
      </c>
      <c r="BB78">
        <v>2.7100104835589942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87.321235579722327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2.7900171883758293</v>
      </c>
      <c r="L79">
        <v>9.1496841719883122</v>
      </c>
      <c r="M79">
        <v>2.5599802908702616</v>
      </c>
      <c r="N79">
        <v>2.8501012140654951</v>
      </c>
      <c r="O79">
        <v>3.1601689981744587</v>
      </c>
      <c r="P79">
        <v>5.2101561703980099</v>
      </c>
      <c r="Q79">
        <v>0.20016385382059804</v>
      </c>
      <c r="R79">
        <v>1.269677268126177</v>
      </c>
      <c r="S79">
        <v>0.62983834416826012</v>
      </c>
      <c r="T79">
        <v>1.5608066979865773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4.5436125673074761</v>
      </c>
      <c r="AC79">
        <v>2.9155093361221804</v>
      </c>
      <c r="AD79">
        <v>3.5339197759996637</v>
      </c>
      <c r="AE79">
        <v>4.9222452911183554</v>
      </c>
      <c r="AF79">
        <v>0</v>
      </c>
      <c r="AG79">
        <v>4.559964382967796</v>
      </c>
      <c r="AH79">
        <v>12.532800405277236</v>
      </c>
      <c r="AI79">
        <v>4.9820297177693469</v>
      </c>
      <c r="AJ79">
        <v>0</v>
      </c>
      <c r="AK79">
        <v>0</v>
      </c>
      <c r="AL79">
        <v>0</v>
      </c>
      <c r="AM79">
        <v>1.5176029060250023</v>
      </c>
      <c r="AN79">
        <v>7.0259325874958756E-2</v>
      </c>
      <c r="AO79">
        <v>0</v>
      </c>
      <c r="AP79">
        <v>0</v>
      </c>
      <c r="AQ79">
        <v>0</v>
      </c>
      <c r="AR79">
        <v>0</v>
      </c>
      <c r="AS79">
        <v>3.1297366157265731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4.3722511636141643</v>
      </c>
      <c r="AZ79">
        <v>4.8595965385474864</v>
      </c>
      <c r="BA79">
        <v>3.2913534761904764</v>
      </c>
      <c r="BB79">
        <v>2.7100104835589942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87.321486184073706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2.7899938554017152</v>
      </c>
      <c r="L80">
        <v>9.1496841719883122</v>
      </c>
      <c r="M80">
        <v>2.5599802908702616</v>
      </c>
      <c r="N80">
        <v>2.8501012140654951</v>
      </c>
      <c r="O80">
        <v>3.1601689981744587</v>
      </c>
      <c r="P80">
        <v>5.2101561703980099</v>
      </c>
      <c r="Q80">
        <v>0.20016385382059804</v>
      </c>
      <c r="R80">
        <v>1.269677268126177</v>
      </c>
      <c r="S80">
        <v>0.62983834416826012</v>
      </c>
      <c r="T80">
        <v>1.5608066979865773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4.5436125673074761</v>
      </c>
      <c r="AC80">
        <v>2.9155093361221804</v>
      </c>
      <c r="AD80">
        <v>3.5339197759996637</v>
      </c>
      <c r="AE80">
        <v>4.9222452911183554</v>
      </c>
      <c r="AF80">
        <v>0</v>
      </c>
      <c r="AG80">
        <v>4.559964382967796</v>
      </c>
      <c r="AH80">
        <v>12.532800405277236</v>
      </c>
      <c r="AI80">
        <v>4.9820297177693469</v>
      </c>
      <c r="AJ80">
        <v>0</v>
      </c>
      <c r="AK80">
        <v>0</v>
      </c>
      <c r="AL80">
        <v>0</v>
      </c>
      <c r="AM80">
        <v>1.5176029060250023</v>
      </c>
      <c r="AN80">
        <v>7.0259325874958756E-2</v>
      </c>
      <c r="AO80">
        <v>0</v>
      </c>
      <c r="AP80">
        <v>0</v>
      </c>
      <c r="AQ80">
        <v>0</v>
      </c>
      <c r="AR80">
        <v>0</v>
      </c>
      <c r="AS80">
        <v>3.1297366157265731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4.3722511636141643</v>
      </c>
      <c r="AZ80">
        <v>4.8595965385474864</v>
      </c>
      <c r="BA80">
        <v>3.2913534761904764</v>
      </c>
      <c r="BB80">
        <v>2.7100104835589942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87.321462851099582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2.6200296497057693</v>
      </c>
      <c r="L81">
        <v>9.15</v>
      </c>
      <c r="M81">
        <v>2.5599802908702616</v>
      </c>
      <c r="N81">
        <v>2.8501012140654951</v>
      </c>
      <c r="O81">
        <v>3.1601689981744587</v>
      </c>
      <c r="P81">
        <v>5.2101561703980099</v>
      </c>
      <c r="Q81">
        <v>0.20016385382059804</v>
      </c>
      <c r="R81">
        <v>1.269677268126177</v>
      </c>
      <c r="S81">
        <v>0.62983834416826012</v>
      </c>
      <c r="T81">
        <v>1.5608066979865773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4.5436125673074761</v>
      </c>
      <c r="AC81">
        <v>2.9155093361221804</v>
      </c>
      <c r="AD81">
        <v>3.5339197759996637</v>
      </c>
      <c r="AE81">
        <v>4.9222452911183554</v>
      </c>
      <c r="AF81">
        <v>0</v>
      </c>
      <c r="AG81">
        <v>4.559964382967796</v>
      </c>
      <c r="AH81">
        <v>12.532800405277236</v>
      </c>
      <c r="AI81">
        <v>4.9820297177693469</v>
      </c>
      <c r="AJ81">
        <v>0</v>
      </c>
      <c r="AK81">
        <v>0</v>
      </c>
      <c r="AL81">
        <v>0</v>
      </c>
      <c r="AM81">
        <v>1.5176029060250023</v>
      </c>
      <c r="AN81">
        <v>7.0259325874958756E-2</v>
      </c>
      <c r="AO81">
        <v>0</v>
      </c>
      <c r="AP81">
        <v>0</v>
      </c>
      <c r="AQ81">
        <v>0</v>
      </c>
      <c r="AR81">
        <v>0</v>
      </c>
      <c r="AS81">
        <v>3.1297366157265731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4.3722511636141643</v>
      </c>
      <c r="AZ81">
        <v>4.8595965385474864</v>
      </c>
      <c r="BA81">
        <v>3.2913534761904764</v>
      </c>
      <c r="BB81">
        <v>2.7100104835589942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87.151814473415328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2.6599843573899449</v>
      </c>
      <c r="L82">
        <v>9.15</v>
      </c>
      <c r="M82">
        <v>2.5599802908702616</v>
      </c>
      <c r="N82">
        <v>2.8501012140654951</v>
      </c>
      <c r="O82">
        <v>3.1601689981744587</v>
      </c>
      <c r="P82">
        <v>5.2101561703980099</v>
      </c>
      <c r="Q82">
        <v>0.20016385382059804</v>
      </c>
      <c r="R82">
        <v>1.269677268126177</v>
      </c>
      <c r="S82">
        <v>0.62983834416826012</v>
      </c>
      <c r="T82">
        <v>1.5608066979865773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4.5436125673074761</v>
      </c>
      <c r="AC82">
        <v>2.9155093361221804</v>
      </c>
      <c r="AD82">
        <v>3.5339197759996637</v>
      </c>
      <c r="AE82">
        <v>4.9222452911183554</v>
      </c>
      <c r="AF82">
        <v>0</v>
      </c>
      <c r="AG82">
        <v>4.559964382967796</v>
      </c>
      <c r="AH82">
        <v>12.532800405277236</v>
      </c>
      <c r="AI82">
        <v>0.63872172308983255</v>
      </c>
      <c r="AJ82">
        <v>0</v>
      </c>
      <c r="AK82">
        <v>0</v>
      </c>
      <c r="AL82">
        <v>0</v>
      </c>
      <c r="AM82">
        <v>1.5176029060250023</v>
      </c>
      <c r="AN82">
        <v>7.0259325874958756E-2</v>
      </c>
      <c r="AO82">
        <v>0</v>
      </c>
      <c r="AP82">
        <v>0</v>
      </c>
      <c r="AQ82">
        <v>0</v>
      </c>
      <c r="AR82">
        <v>0</v>
      </c>
      <c r="AS82">
        <v>3.1297366157265731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4.3722511636141643</v>
      </c>
      <c r="AZ82">
        <v>4.8595965385474864</v>
      </c>
      <c r="BA82">
        <v>3.2913534761904764</v>
      </c>
      <c r="BB82">
        <v>2.7100104835589942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82.848461186419982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2.6599843573899449</v>
      </c>
      <c r="L83">
        <v>9.15</v>
      </c>
      <c r="M83">
        <v>2.5599802908702616</v>
      </c>
      <c r="N83">
        <v>2.8501012140654951</v>
      </c>
      <c r="O83">
        <v>3.1601689981744587</v>
      </c>
      <c r="P83">
        <v>5.2101561703980099</v>
      </c>
      <c r="Q83">
        <v>0.20016385382059804</v>
      </c>
      <c r="R83">
        <v>1.269677268126177</v>
      </c>
      <c r="S83">
        <v>0.62983834416826012</v>
      </c>
      <c r="T83">
        <v>1.5608066979865773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4.5436125673074761</v>
      </c>
      <c r="AC83">
        <v>2.9155093361221804</v>
      </c>
      <c r="AD83">
        <v>3.5339197759996637</v>
      </c>
      <c r="AE83">
        <v>4.9222452911183554</v>
      </c>
      <c r="AF83">
        <v>0</v>
      </c>
      <c r="AG83">
        <v>4.559964382967796</v>
      </c>
      <c r="AH83">
        <v>12.532800405277236</v>
      </c>
      <c r="AI83">
        <v>0.35768416840116435</v>
      </c>
      <c r="AJ83">
        <v>0</v>
      </c>
      <c r="AK83">
        <v>0</v>
      </c>
      <c r="AL83">
        <v>0</v>
      </c>
      <c r="AM83">
        <v>1.5176029060250023</v>
      </c>
      <c r="AN83">
        <v>7.0259325874958756E-2</v>
      </c>
      <c r="AO83">
        <v>0</v>
      </c>
      <c r="AP83">
        <v>0</v>
      </c>
      <c r="AQ83">
        <v>0</v>
      </c>
      <c r="AR83">
        <v>0</v>
      </c>
      <c r="AS83">
        <v>3.1297366157265731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4.3722511636141643</v>
      </c>
      <c r="AZ83">
        <v>4.8595965385474864</v>
      </c>
      <c r="BA83">
        <v>3.2913534761904764</v>
      </c>
      <c r="BB83">
        <v>2.7100104835589942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82.567423631731316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2.6599843573899449</v>
      </c>
      <c r="L84">
        <v>9.15</v>
      </c>
      <c r="M84">
        <v>2.5599802908702616</v>
      </c>
      <c r="N84">
        <v>2.8501012140654951</v>
      </c>
      <c r="O84">
        <v>3.1601689981744587</v>
      </c>
      <c r="P84">
        <v>5.2101561703980099</v>
      </c>
      <c r="Q84">
        <v>0.20016385382059804</v>
      </c>
      <c r="R84">
        <v>1.269677268126177</v>
      </c>
      <c r="S84">
        <v>0.62983834416826012</v>
      </c>
      <c r="T84">
        <v>1.5608066979865773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4.5436125673074761</v>
      </c>
      <c r="AC84">
        <v>2.9155093361221804</v>
      </c>
      <c r="AD84">
        <v>3.5339197759996637</v>
      </c>
      <c r="AE84">
        <v>4.9222452911183554</v>
      </c>
      <c r="AF84">
        <v>0</v>
      </c>
      <c r="AG84">
        <v>4.559964382967796</v>
      </c>
      <c r="AH84">
        <v>12.532800405277236</v>
      </c>
      <c r="AI84">
        <v>0.35768416840116435</v>
      </c>
      <c r="AJ84">
        <v>0</v>
      </c>
      <c r="AK84">
        <v>0</v>
      </c>
      <c r="AL84">
        <v>0</v>
      </c>
      <c r="AM84">
        <v>1.5176029060250023</v>
      </c>
      <c r="AN84">
        <v>7.0259325874958756E-2</v>
      </c>
      <c r="AO84">
        <v>0</v>
      </c>
      <c r="AP84">
        <v>0</v>
      </c>
      <c r="AQ84">
        <v>0</v>
      </c>
      <c r="AR84">
        <v>0</v>
      </c>
      <c r="AS84">
        <v>3.1297366157265731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4.3722511636141643</v>
      </c>
      <c r="AZ84">
        <v>4.8595965385474864</v>
      </c>
      <c r="BA84">
        <v>3.2913534761904764</v>
      </c>
      <c r="BB84">
        <v>2.7100104835589942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82.567423631731316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2.79001069797516</v>
      </c>
      <c r="L85">
        <v>9.15</v>
      </c>
      <c r="M85">
        <v>2.5599802908702616</v>
      </c>
      <c r="N85">
        <v>2.8501012140654951</v>
      </c>
      <c r="O85">
        <v>3.1601689981744587</v>
      </c>
      <c r="P85">
        <v>5.2101561703980099</v>
      </c>
      <c r="Q85">
        <v>0.20016385382059804</v>
      </c>
      <c r="R85">
        <v>1.269677268126177</v>
      </c>
      <c r="S85">
        <v>0.62983834416826012</v>
      </c>
      <c r="T85">
        <v>1.5608066979865773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4.5436125673074761</v>
      </c>
      <c r="AC85">
        <v>2.9155093361221804</v>
      </c>
      <c r="AD85">
        <v>3.5339197759996637</v>
      </c>
      <c r="AE85">
        <v>4.9222452911183554</v>
      </c>
      <c r="AF85">
        <v>0</v>
      </c>
      <c r="AG85">
        <v>4.559964382967796</v>
      </c>
      <c r="AH85">
        <v>12.532800405277236</v>
      </c>
      <c r="AI85">
        <v>1.4051878602147949</v>
      </c>
      <c r="AJ85">
        <v>0</v>
      </c>
      <c r="AK85">
        <v>0</v>
      </c>
      <c r="AL85">
        <v>0</v>
      </c>
      <c r="AM85">
        <v>1.5176029060250023</v>
      </c>
      <c r="AN85">
        <v>7.0259325874958756E-2</v>
      </c>
      <c r="AO85">
        <v>0</v>
      </c>
      <c r="AP85">
        <v>0</v>
      </c>
      <c r="AQ85">
        <v>0</v>
      </c>
      <c r="AR85">
        <v>0</v>
      </c>
      <c r="AS85">
        <v>3.1297366157265731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4.3722511636141643</v>
      </c>
      <c r="AZ85">
        <v>4.8595965385474864</v>
      </c>
      <c r="BA85">
        <v>3.2913534761904764</v>
      </c>
      <c r="BB85">
        <v>2.7100104835589942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83.744953664130165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2.79001069797516</v>
      </c>
      <c r="L86">
        <v>9.15</v>
      </c>
      <c r="M86">
        <v>2.5599802908702616</v>
      </c>
      <c r="N86">
        <v>2.8501012140654951</v>
      </c>
      <c r="O86">
        <v>3.1601689981744587</v>
      </c>
      <c r="P86">
        <v>5.2101561703980099</v>
      </c>
      <c r="Q86">
        <v>0.20016385382059804</v>
      </c>
      <c r="R86">
        <v>1.269677268126177</v>
      </c>
      <c r="S86">
        <v>0.62983834416826012</v>
      </c>
      <c r="T86">
        <v>1.5608066979865773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3.4490986213646249</v>
      </c>
      <c r="AC86">
        <v>2.1077818475791834</v>
      </c>
      <c r="AD86">
        <v>3.5339197759996637</v>
      </c>
      <c r="AE86">
        <v>4.9222452911183554</v>
      </c>
      <c r="AF86">
        <v>0</v>
      </c>
      <c r="AG86">
        <v>4.559964382967796</v>
      </c>
      <c r="AH86">
        <v>11.839352558837438</v>
      </c>
      <c r="AI86">
        <v>1.4051878602147949</v>
      </c>
      <c r="AJ86">
        <v>0</v>
      </c>
      <c r="AK86">
        <v>0</v>
      </c>
      <c r="AL86">
        <v>0</v>
      </c>
      <c r="AM86">
        <v>1.5145370494955557</v>
      </c>
      <c r="AN86">
        <v>7.0259325874958756E-2</v>
      </c>
      <c r="AO86">
        <v>0</v>
      </c>
      <c r="AP86">
        <v>0</v>
      </c>
      <c r="AQ86">
        <v>0</v>
      </c>
      <c r="AR86">
        <v>0</v>
      </c>
      <c r="AS86">
        <v>3.0290740616659115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4.3688567428571421</v>
      </c>
      <c r="AZ86">
        <v>4.8595965385474864</v>
      </c>
      <c r="BA86">
        <v>3.1501740361445778</v>
      </c>
      <c r="BB86">
        <v>2.7100104835589942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80.900962111811495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2.79001069797516</v>
      </c>
      <c r="L87">
        <v>9.15</v>
      </c>
      <c r="M87">
        <v>2.5599802908702616</v>
      </c>
      <c r="N87">
        <v>2.8501012140654951</v>
      </c>
      <c r="O87">
        <v>3.1601689981744587</v>
      </c>
      <c r="P87">
        <v>5.2101561703980099</v>
      </c>
      <c r="Q87">
        <v>0.20016385382059804</v>
      </c>
      <c r="R87">
        <v>1.269677268126177</v>
      </c>
      <c r="S87">
        <v>0.62983834416826012</v>
      </c>
      <c r="T87">
        <v>1.5608066979865773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4.5436125673074761</v>
      </c>
      <c r="AC87">
        <v>2.9155093361221804</v>
      </c>
      <c r="AD87">
        <v>3.5339197759996637</v>
      </c>
      <c r="AE87">
        <v>4.9222452911183554</v>
      </c>
      <c r="AF87">
        <v>0</v>
      </c>
      <c r="AG87">
        <v>4.559964382967796</v>
      </c>
      <c r="AH87">
        <v>11.839352558837438</v>
      </c>
      <c r="AI87">
        <v>1.4051878602147949</v>
      </c>
      <c r="AJ87">
        <v>0</v>
      </c>
      <c r="AK87">
        <v>0</v>
      </c>
      <c r="AL87">
        <v>0</v>
      </c>
      <c r="AM87">
        <v>1.5145370494955557</v>
      </c>
      <c r="AN87">
        <v>7.0259325874958756E-2</v>
      </c>
      <c r="AO87">
        <v>0</v>
      </c>
      <c r="AP87">
        <v>0</v>
      </c>
      <c r="AQ87">
        <v>0</v>
      </c>
      <c r="AR87">
        <v>0</v>
      </c>
      <c r="AS87">
        <v>3.0290740616659115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4.3688567428571421</v>
      </c>
      <c r="AZ87">
        <v>4.8595965385474864</v>
      </c>
      <c r="BA87">
        <v>3.1501740361445778</v>
      </c>
      <c r="BB87">
        <v>2.7100104835589942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82.80320354629734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2.79001069797516</v>
      </c>
      <c r="L88">
        <v>9.15</v>
      </c>
      <c r="M88">
        <v>2.5599802908702616</v>
      </c>
      <c r="N88">
        <v>2.8501012140654951</v>
      </c>
      <c r="O88">
        <v>3.1601689981744587</v>
      </c>
      <c r="P88">
        <v>5.2101561703980099</v>
      </c>
      <c r="Q88">
        <v>0.20016385382059804</v>
      </c>
      <c r="R88">
        <v>1.269677268126177</v>
      </c>
      <c r="S88">
        <v>0.62983834416826012</v>
      </c>
      <c r="T88">
        <v>1.5608066979865773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4.5436125673074761</v>
      </c>
      <c r="AC88">
        <v>2.9155093361221804</v>
      </c>
      <c r="AD88">
        <v>3.5339197759996637</v>
      </c>
      <c r="AE88">
        <v>4.9222452911183554</v>
      </c>
      <c r="AF88">
        <v>0</v>
      </c>
      <c r="AG88">
        <v>4.559964382967796</v>
      </c>
      <c r="AH88">
        <v>11.839352558837438</v>
      </c>
      <c r="AI88">
        <v>1.4051878602147949</v>
      </c>
      <c r="AJ88">
        <v>0</v>
      </c>
      <c r="AK88">
        <v>0</v>
      </c>
      <c r="AL88">
        <v>0</v>
      </c>
      <c r="AM88">
        <v>1.5145370494955557</v>
      </c>
      <c r="AN88">
        <v>7.0259325874958756E-2</v>
      </c>
      <c r="AO88">
        <v>0</v>
      </c>
      <c r="AP88">
        <v>0</v>
      </c>
      <c r="AQ88">
        <v>0</v>
      </c>
      <c r="AR88">
        <v>0</v>
      </c>
      <c r="AS88">
        <v>3.0290740616659115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4.3688567428571421</v>
      </c>
      <c r="AZ88">
        <v>4.8595965385474864</v>
      </c>
      <c r="BA88">
        <v>3.1501740361445778</v>
      </c>
      <c r="BB88">
        <v>2.7100104835589942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82.80320354629734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2.79001069797516</v>
      </c>
      <c r="L89">
        <v>9.15</v>
      </c>
      <c r="M89">
        <v>2.5599802908702616</v>
      </c>
      <c r="N89">
        <v>2.8501012140654951</v>
      </c>
      <c r="O89">
        <v>3.1601689981744587</v>
      </c>
      <c r="P89">
        <v>5.2101561703980099</v>
      </c>
      <c r="Q89">
        <v>0.20016385382059804</v>
      </c>
      <c r="R89">
        <v>1.269677268126177</v>
      </c>
      <c r="S89">
        <v>0.62983834416826012</v>
      </c>
      <c r="T89">
        <v>1.5608066979865773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4.5436125673074761</v>
      </c>
      <c r="AC89">
        <v>2.9155093361221804</v>
      </c>
      <c r="AD89">
        <v>3.5339197759996637</v>
      </c>
      <c r="AE89">
        <v>4.9222452911183554</v>
      </c>
      <c r="AF89">
        <v>0</v>
      </c>
      <c r="AG89">
        <v>4.559964382967796</v>
      </c>
      <c r="AH89">
        <v>11.839352558837438</v>
      </c>
      <c r="AI89">
        <v>1.4051878602147949</v>
      </c>
      <c r="AJ89">
        <v>0</v>
      </c>
      <c r="AK89">
        <v>0</v>
      </c>
      <c r="AL89">
        <v>0</v>
      </c>
      <c r="AM89">
        <v>1.5145370494955557</v>
      </c>
      <c r="AN89">
        <v>7.0259325874958756E-2</v>
      </c>
      <c r="AO89">
        <v>0</v>
      </c>
      <c r="AP89">
        <v>0</v>
      </c>
      <c r="AQ89">
        <v>0</v>
      </c>
      <c r="AR89">
        <v>0</v>
      </c>
      <c r="AS89">
        <v>3.0290740616659115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4.3688567428571421</v>
      </c>
      <c r="AZ89">
        <v>4.8595965385474864</v>
      </c>
      <c r="BA89">
        <v>3.1501740361445778</v>
      </c>
      <c r="BB89">
        <v>2.7100104835589942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82.80320354629734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2.79001069797516</v>
      </c>
      <c r="L90">
        <v>9.15</v>
      </c>
      <c r="M90">
        <v>2.5599802908702616</v>
      </c>
      <c r="N90">
        <v>2.8501012140654951</v>
      </c>
      <c r="O90">
        <v>3.1601689981744587</v>
      </c>
      <c r="P90">
        <v>5.2101561703980099</v>
      </c>
      <c r="Q90">
        <v>0.20016385382059804</v>
      </c>
      <c r="R90">
        <v>1.269677268126177</v>
      </c>
      <c r="S90">
        <v>0.62983834416826012</v>
      </c>
      <c r="T90">
        <v>1.5608066979865773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4.5436125673074761</v>
      </c>
      <c r="AC90">
        <v>2.9155093361221804</v>
      </c>
      <c r="AD90">
        <v>3.5339197759996637</v>
      </c>
      <c r="AE90">
        <v>4.9222452911183554</v>
      </c>
      <c r="AF90">
        <v>0</v>
      </c>
      <c r="AG90">
        <v>4.559964382967796</v>
      </c>
      <c r="AH90">
        <v>12.532800405277236</v>
      </c>
      <c r="AI90">
        <v>1.4051878602147949</v>
      </c>
      <c r="AJ90">
        <v>0</v>
      </c>
      <c r="AK90">
        <v>0</v>
      </c>
      <c r="AL90">
        <v>0</v>
      </c>
      <c r="AM90">
        <v>1.5176029060250023</v>
      </c>
      <c r="AN90">
        <v>7.0259325874958756E-2</v>
      </c>
      <c r="AO90">
        <v>0</v>
      </c>
      <c r="AP90">
        <v>0</v>
      </c>
      <c r="AQ90">
        <v>0</v>
      </c>
      <c r="AR90">
        <v>0</v>
      </c>
      <c r="AS90">
        <v>3.1297366157265731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4.3722511636141643</v>
      </c>
      <c r="AZ90">
        <v>4.8595965385474864</v>
      </c>
      <c r="BA90">
        <v>3.2913534761904764</v>
      </c>
      <c r="BB90">
        <v>2.7100104835589942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83.744953664130165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2.79001069797516</v>
      </c>
      <c r="L91">
        <v>9.15</v>
      </c>
      <c r="M91">
        <v>2.5599802908702616</v>
      </c>
      <c r="N91">
        <v>2.8501012140654951</v>
      </c>
      <c r="O91">
        <v>3.1601689981744587</v>
      </c>
      <c r="P91">
        <v>5.2101561703980099</v>
      </c>
      <c r="Q91">
        <v>0.20016385382059804</v>
      </c>
      <c r="R91">
        <v>1.269677268126177</v>
      </c>
      <c r="S91">
        <v>0.62983834416826012</v>
      </c>
      <c r="T91">
        <v>1.5608066979865773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4.5436125673074761</v>
      </c>
      <c r="AC91">
        <v>2.9155093361221804</v>
      </c>
      <c r="AD91">
        <v>3.5339197759996637</v>
      </c>
      <c r="AE91">
        <v>4.9222452911183554</v>
      </c>
      <c r="AF91">
        <v>0</v>
      </c>
      <c r="AG91">
        <v>4.559964382967796</v>
      </c>
      <c r="AH91">
        <v>12.532800405277236</v>
      </c>
      <c r="AI91">
        <v>1.4051878602147949</v>
      </c>
      <c r="AJ91">
        <v>0</v>
      </c>
      <c r="AK91">
        <v>0</v>
      </c>
      <c r="AL91">
        <v>0</v>
      </c>
      <c r="AM91">
        <v>1.5176029060250023</v>
      </c>
      <c r="AN91">
        <v>7.0259325874958756E-2</v>
      </c>
      <c r="AO91">
        <v>0</v>
      </c>
      <c r="AP91">
        <v>0</v>
      </c>
      <c r="AQ91">
        <v>0</v>
      </c>
      <c r="AR91">
        <v>0</v>
      </c>
      <c r="AS91">
        <v>3.1297366157265731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4.3722511636141643</v>
      </c>
      <c r="AZ91">
        <v>4.8595965385474864</v>
      </c>
      <c r="BA91">
        <v>3.2913534761904764</v>
      </c>
      <c r="BB91">
        <v>2.7100104835589942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83.744953664130165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2.79001069797516</v>
      </c>
      <c r="L92">
        <v>9.15</v>
      </c>
      <c r="M92">
        <v>2.5599802908702616</v>
      </c>
      <c r="N92">
        <v>2.8501012140654951</v>
      </c>
      <c r="O92">
        <v>3.1601689981744587</v>
      </c>
      <c r="P92">
        <v>5.2101561703980099</v>
      </c>
      <c r="Q92">
        <v>0.20016385382059804</v>
      </c>
      <c r="R92">
        <v>1.269677268126177</v>
      </c>
      <c r="S92">
        <v>0.62983834416826012</v>
      </c>
      <c r="T92">
        <v>1.5608066979865773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4.5436125673074761</v>
      </c>
      <c r="AC92">
        <v>2.9155093361221804</v>
      </c>
      <c r="AD92">
        <v>3.5339197759996637</v>
      </c>
      <c r="AE92">
        <v>4.9222452911183554</v>
      </c>
      <c r="AF92">
        <v>0</v>
      </c>
      <c r="AG92">
        <v>4.559964382967796</v>
      </c>
      <c r="AH92">
        <v>12.532800405277236</v>
      </c>
      <c r="AI92">
        <v>1.4051878602147949</v>
      </c>
      <c r="AJ92">
        <v>0</v>
      </c>
      <c r="AK92">
        <v>0</v>
      </c>
      <c r="AL92">
        <v>0</v>
      </c>
      <c r="AM92">
        <v>1.5176029060250023</v>
      </c>
      <c r="AN92">
        <v>7.0259325874958756E-2</v>
      </c>
      <c r="AO92">
        <v>0</v>
      </c>
      <c r="AP92">
        <v>0</v>
      </c>
      <c r="AQ92">
        <v>0</v>
      </c>
      <c r="AR92">
        <v>0</v>
      </c>
      <c r="AS92">
        <v>3.1297366157265731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4.3722511636141643</v>
      </c>
      <c r="AZ92">
        <v>4.8595965385474864</v>
      </c>
      <c r="BA92">
        <v>3.2913534761904764</v>
      </c>
      <c r="BB92">
        <v>2.7100104835589942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83.744953664130165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2.79001069797516</v>
      </c>
      <c r="L93">
        <v>9.15</v>
      </c>
      <c r="M93">
        <v>2.5599802908702616</v>
      </c>
      <c r="N93">
        <v>2.8501012140654951</v>
      </c>
      <c r="O93">
        <v>3.1601689981744587</v>
      </c>
      <c r="P93">
        <v>5.2101561703980099</v>
      </c>
      <c r="Q93">
        <v>0.20016385382059804</v>
      </c>
      <c r="R93">
        <v>1.269677268126177</v>
      </c>
      <c r="S93">
        <v>0.62983834416826012</v>
      </c>
      <c r="T93">
        <v>1.5608066979865773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4.5436125673074761</v>
      </c>
      <c r="AC93">
        <v>2.9155093361221804</v>
      </c>
      <c r="AD93">
        <v>3.5339197759996637</v>
      </c>
      <c r="AE93">
        <v>4.9222452911183554</v>
      </c>
      <c r="AF93">
        <v>0</v>
      </c>
      <c r="AG93">
        <v>4.559964382967796</v>
      </c>
      <c r="AH93">
        <v>12.532800405277236</v>
      </c>
      <c r="AI93">
        <v>1.4051878602147949</v>
      </c>
      <c r="AJ93">
        <v>0</v>
      </c>
      <c r="AK93">
        <v>0</v>
      </c>
      <c r="AL93">
        <v>0</v>
      </c>
      <c r="AM93">
        <v>1.5176029060250023</v>
      </c>
      <c r="AN93">
        <v>7.0259325874958756E-2</v>
      </c>
      <c r="AO93">
        <v>0</v>
      </c>
      <c r="AP93">
        <v>0</v>
      </c>
      <c r="AQ93">
        <v>0</v>
      </c>
      <c r="AR93">
        <v>0</v>
      </c>
      <c r="AS93">
        <v>3.1297366157265731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4.3722511636141643</v>
      </c>
      <c r="AZ93">
        <v>4.8595965385474864</v>
      </c>
      <c r="BA93">
        <v>3.2913534761904764</v>
      </c>
      <c r="BB93">
        <v>2.7100104835589942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83.744953664130165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2.79001069797516</v>
      </c>
      <c r="L94">
        <v>9.15</v>
      </c>
      <c r="M94">
        <v>2.5599802908702616</v>
      </c>
      <c r="N94">
        <v>2.8501012140654951</v>
      </c>
      <c r="O94">
        <v>3.1601689981744587</v>
      </c>
      <c r="P94">
        <v>5.2101561703980099</v>
      </c>
      <c r="Q94">
        <v>0.20016385382059804</v>
      </c>
      <c r="R94">
        <v>1.269677268126177</v>
      </c>
      <c r="S94">
        <v>0.62983834416826012</v>
      </c>
      <c r="T94">
        <v>1.5608066979865773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4.5436125673074761</v>
      </c>
      <c r="AC94">
        <v>2.9155093361221804</v>
      </c>
      <c r="AD94">
        <v>3.5339197759996637</v>
      </c>
      <c r="AE94">
        <v>4.9222452911183554</v>
      </c>
      <c r="AF94">
        <v>0</v>
      </c>
      <c r="AG94">
        <v>4.559964382967796</v>
      </c>
      <c r="AH94">
        <v>11.839352558837438</v>
      </c>
      <c r="AI94">
        <v>1.4051878602147949</v>
      </c>
      <c r="AJ94">
        <v>0</v>
      </c>
      <c r="AK94">
        <v>0</v>
      </c>
      <c r="AL94">
        <v>0</v>
      </c>
      <c r="AM94">
        <v>1.5145370494955557</v>
      </c>
      <c r="AN94">
        <v>7.0259325874958756E-2</v>
      </c>
      <c r="AO94">
        <v>0</v>
      </c>
      <c r="AP94">
        <v>0</v>
      </c>
      <c r="AQ94">
        <v>0</v>
      </c>
      <c r="AR94">
        <v>0</v>
      </c>
      <c r="AS94">
        <v>3.0290740616659115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4.3688567428571421</v>
      </c>
      <c r="AZ94">
        <v>4.8595965385474864</v>
      </c>
      <c r="BA94">
        <v>3.1501740361445778</v>
      </c>
      <c r="BB94">
        <v>2.7100104835589942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82.80320354629734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2.79001069797516</v>
      </c>
      <c r="L95">
        <v>9.15</v>
      </c>
      <c r="M95">
        <v>2.5599802908702616</v>
      </c>
      <c r="N95">
        <v>2.8501012140654951</v>
      </c>
      <c r="O95">
        <v>3.1601689981744587</v>
      </c>
      <c r="P95">
        <v>5.2101561703980099</v>
      </c>
      <c r="Q95">
        <v>0.20016385382059804</v>
      </c>
      <c r="R95">
        <v>1.269677268126177</v>
      </c>
      <c r="S95">
        <v>0.62983834416826012</v>
      </c>
      <c r="T95">
        <v>1.5608066979865773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4.5436125673074761</v>
      </c>
      <c r="AC95">
        <v>2.9155093361221804</v>
      </c>
      <c r="AD95">
        <v>3.5339197759996637</v>
      </c>
      <c r="AE95">
        <v>4.9222452911183554</v>
      </c>
      <c r="AF95">
        <v>0</v>
      </c>
      <c r="AG95">
        <v>4.559964382967796</v>
      </c>
      <c r="AH95">
        <v>11.839352558837438</v>
      </c>
      <c r="AI95">
        <v>1.4051878602147949</v>
      </c>
      <c r="AJ95">
        <v>0</v>
      </c>
      <c r="AK95">
        <v>0</v>
      </c>
      <c r="AL95">
        <v>0</v>
      </c>
      <c r="AM95">
        <v>1.5145370494955557</v>
      </c>
      <c r="AN95">
        <v>7.0259325874958756E-2</v>
      </c>
      <c r="AO95">
        <v>0</v>
      </c>
      <c r="AP95">
        <v>0</v>
      </c>
      <c r="AQ95">
        <v>0</v>
      </c>
      <c r="AR95">
        <v>0</v>
      </c>
      <c r="AS95">
        <v>3.0290740616659115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4.3688567428571421</v>
      </c>
      <c r="AZ95">
        <v>4.8595965385474864</v>
      </c>
      <c r="BA95">
        <v>3.1501740361445778</v>
      </c>
      <c r="BB95">
        <v>2.7100104835589942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82.80320354629734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2.79001069797516</v>
      </c>
      <c r="L96">
        <v>9.15</v>
      </c>
      <c r="M96">
        <v>2.5599802908702616</v>
      </c>
      <c r="N96">
        <v>2.8501012140654951</v>
      </c>
      <c r="O96">
        <v>3.1601689981744587</v>
      </c>
      <c r="P96">
        <v>5.2101561703980099</v>
      </c>
      <c r="Q96">
        <v>0.20016385382059804</v>
      </c>
      <c r="R96">
        <v>1.269677268126177</v>
      </c>
      <c r="S96">
        <v>0.62983834416826012</v>
      </c>
      <c r="T96">
        <v>1.5608066979865773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4.5436125673074761</v>
      </c>
      <c r="AC96">
        <v>2.9155093361221804</v>
      </c>
      <c r="AD96">
        <v>3.5339197759996637</v>
      </c>
      <c r="AE96">
        <v>4.9222452911183554</v>
      </c>
      <c r="AF96">
        <v>0</v>
      </c>
      <c r="AG96">
        <v>4.559964382967796</v>
      </c>
      <c r="AH96">
        <v>11.839352558837438</v>
      </c>
      <c r="AI96">
        <v>1.4051878602147949</v>
      </c>
      <c r="AJ96">
        <v>0</v>
      </c>
      <c r="AK96">
        <v>0</v>
      </c>
      <c r="AL96">
        <v>0</v>
      </c>
      <c r="AM96">
        <v>1.5145370494955557</v>
      </c>
      <c r="AN96">
        <v>7.0259325874958756E-2</v>
      </c>
      <c r="AO96">
        <v>0</v>
      </c>
      <c r="AP96">
        <v>0</v>
      </c>
      <c r="AQ96">
        <v>0</v>
      </c>
      <c r="AR96">
        <v>0</v>
      </c>
      <c r="AS96">
        <v>3.0290740616659115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4.3688567428571421</v>
      </c>
      <c r="AZ96">
        <v>4.8595965385474864</v>
      </c>
      <c r="BA96">
        <v>3.1501740361445778</v>
      </c>
      <c r="BB96">
        <v>2.7100104835589942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82.80320354629734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2.79001069797516</v>
      </c>
      <c r="L97">
        <v>9.15</v>
      </c>
      <c r="M97">
        <v>2.5599802908702616</v>
      </c>
      <c r="N97">
        <v>2.8501012140654951</v>
      </c>
      <c r="O97">
        <v>3.1601689981744587</v>
      </c>
      <c r="P97">
        <v>5.2101561703980099</v>
      </c>
      <c r="Q97">
        <v>0.20016385382059804</v>
      </c>
      <c r="R97">
        <v>1.269677268126177</v>
      </c>
      <c r="S97">
        <v>0.62983834416826012</v>
      </c>
      <c r="T97">
        <v>1.5608066979865773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4.5436125673074761</v>
      </c>
      <c r="AC97">
        <v>2.9155093361221804</v>
      </c>
      <c r="AD97">
        <v>3.5339197759996637</v>
      </c>
      <c r="AE97">
        <v>4.9222452911183554</v>
      </c>
      <c r="AF97">
        <v>0</v>
      </c>
      <c r="AG97">
        <v>4.559964382967796</v>
      </c>
      <c r="AH97">
        <v>11.839352558837438</v>
      </c>
      <c r="AI97">
        <v>1.4051878602147949</v>
      </c>
      <c r="AJ97">
        <v>0</v>
      </c>
      <c r="AK97">
        <v>0</v>
      </c>
      <c r="AL97">
        <v>0</v>
      </c>
      <c r="AM97">
        <v>1.5145370494955557</v>
      </c>
      <c r="AN97">
        <v>7.0259325874958756E-2</v>
      </c>
      <c r="AO97">
        <v>0</v>
      </c>
      <c r="AP97">
        <v>0</v>
      </c>
      <c r="AQ97">
        <v>0</v>
      </c>
      <c r="AR97">
        <v>0</v>
      </c>
      <c r="AS97">
        <v>3.0290740616659115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4.3688567428571421</v>
      </c>
      <c r="AZ97">
        <v>4.8595965385474864</v>
      </c>
      <c r="BA97">
        <v>3.1501740361445778</v>
      </c>
      <c r="BB97">
        <v>2.7100104835589942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82.80320354629734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2.79001069797516</v>
      </c>
      <c r="L98">
        <v>9.15</v>
      </c>
      <c r="M98">
        <v>2.5599802908702616</v>
      </c>
      <c r="N98">
        <v>2.8501012140654951</v>
      </c>
      <c r="O98">
        <v>3.1601689981744587</v>
      </c>
      <c r="P98">
        <v>5.2101561703980099</v>
      </c>
      <c r="Q98">
        <v>0.20016385382059804</v>
      </c>
      <c r="R98">
        <v>1.269677268126177</v>
      </c>
      <c r="S98">
        <v>0.62983834416826012</v>
      </c>
      <c r="T98">
        <v>1.5608066979865773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4.5436125673074761</v>
      </c>
      <c r="AC98">
        <v>2.9155093361221804</v>
      </c>
      <c r="AD98">
        <v>3.5339197759996637</v>
      </c>
      <c r="AE98">
        <v>4.9222452911183554</v>
      </c>
      <c r="AF98">
        <v>0</v>
      </c>
      <c r="AG98">
        <v>4.559964382967796</v>
      </c>
      <c r="AH98">
        <v>11.839352558837438</v>
      </c>
      <c r="AI98">
        <v>1.4051878602147949</v>
      </c>
      <c r="AJ98">
        <v>0</v>
      </c>
      <c r="AK98">
        <v>0</v>
      </c>
      <c r="AL98">
        <v>0</v>
      </c>
      <c r="AM98">
        <v>1.5145370494955557</v>
      </c>
      <c r="AN98">
        <v>7.0259325874958756E-2</v>
      </c>
      <c r="AO98">
        <v>0</v>
      </c>
      <c r="AP98">
        <v>0</v>
      </c>
      <c r="AQ98">
        <v>0</v>
      </c>
      <c r="AR98">
        <v>0</v>
      </c>
      <c r="AS98">
        <v>3.0290740616659115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4.3688567428571421</v>
      </c>
      <c r="AZ98">
        <v>4.8595965385474864</v>
      </c>
      <c r="BA98">
        <v>3.1501740361445778</v>
      </c>
      <c r="BB98">
        <v>2.7100104835589942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82.80320354629734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6.4913013257575776E-5</v>
      </c>
      <c r="H99">
        <f t="shared" si="2"/>
        <v>0</v>
      </c>
      <c r="I99">
        <f t="shared" si="2"/>
        <v>0</v>
      </c>
      <c r="J99">
        <f t="shared" si="2"/>
        <v>9.4969895778364128E-5</v>
      </c>
      <c r="K99">
        <f t="shared" si="2"/>
        <v>6.6777529447847192E-2</v>
      </c>
      <c r="L99">
        <f t="shared" si="2"/>
        <v>0.13651157508659295</v>
      </c>
      <c r="M99">
        <f t="shared" si="2"/>
        <v>6.143996513210985E-2</v>
      </c>
      <c r="N99">
        <f t="shared" si="2"/>
        <v>6.8401653589331882E-2</v>
      </c>
      <c r="O99">
        <f t="shared" si="2"/>
        <v>7.5845083188124607E-2</v>
      </c>
      <c r="P99">
        <f t="shared" si="2"/>
        <v>0.12246440508670581</v>
      </c>
      <c r="Q99">
        <f t="shared" si="2"/>
        <v>4.8232427450699902E-3</v>
      </c>
      <c r="R99">
        <f t="shared" si="2"/>
        <v>3.0484809581614501E-2</v>
      </c>
      <c r="S99">
        <f t="shared" si="2"/>
        <v>1.5153937086603633E-2</v>
      </c>
      <c r="T99">
        <f t="shared" si="2"/>
        <v>3.7469808089135033E-2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0.10631041675052229</v>
      </c>
      <c r="AC99">
        <f t="shared" si="2"/>
        <v>6.5883287162238791E-2</v>
      </c>
      <c r="AD99">
        <f t="shared" si="2"/>
        <v>5.3229667325283031E-2</v>
      </c>
      <c r="AE99">
        <f t="shared" si="2"/>
        <v>0.11813388698684064</v>
      </c>
      <c r="AF99">
        <f t="shared" si="2"/>
        <v>0</v>
      </c>
      <c r="AG99">
        <f t="shared" si="2"/>
        <v>0.10943914519122702</v>
      </c>
      <c r="AH99">
        <f t="shared" si="2"/>
        <v>0.27728186554811629</v>
      </c>
      <c r="AI99">
        <f t="shared" si="2"/>
        <v>2.3415539578067333E-2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1.1508744247725907E-2</v>
      </c>
      <c r="AN99">
        <f t="shared" si="2"/>
        <v>1.6862238209990124E-3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7.2999765142163914E-2</v>
      </c>
      <c r="AT99">
        <f t="shared" si="2"/>
        <v>0</v>
      </c>
      <c r="AU99">
        <f t="shared" si="2"/>
        <v>0</v>
      </c>
      <c r="AV99">
        <f t="shared" si="2"/>
        <v>4.7356682795698926E-5</v>
      </c>
      <c r="AW99">
        <f t="shared" si="2"/>
        <v>0</v>
      </c>
      <c r="AX99">
        <f t="shared" si="2"/>
        <v>0</v>
      </c>
      <c r="AY99">
        <f t="shared" si="2"/>
        <v>0.10486274509084242</v>
      </c>
      <c r="AZ99">
        <f t="shared" si="2"/>
        <v>7.3415420433913386E-2</v>
      </c>
      <c r="BA99">
        <f t="shared" si="2"/>
        <v>7.3651819228942469E-2</v>
      </c>
      <c r="BB99">
        <f t="shared" si="2"/>
        <v>6.6275256382978695E-2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1.7776730315148279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18.347418999999999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18.347418999999999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17.707744999999999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17.707744999999999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16.934752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16.934752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17.329065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17.329065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17.348123999999999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17.348123999999999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15.933441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15.933441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13.122832000000001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13.122832000000001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13.024506000000001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13.024506000000001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13.878579999999999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13.878579999999999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12.752622000000001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12.752622000000001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13.163171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13.163171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13.484368999999999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13.484368999999999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13.146027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13.146027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16.185054999999998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16.185054999999998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18.782371999999999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18.782371999999999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19.258875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19.258875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19.298003999999999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19.298003999999999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19.298003999999999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19.298003999999999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19.298003999999999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19.298003999999999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19.298003999999999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19.298003999999999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19.298003999999999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19.298003999999999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19.298003999999999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19.298003999999999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19.298003999999999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19.298003999999999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19.298003999999999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19.298003999999999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19.298003999999999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19.298003999999999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19.298003999999999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19.298003999999999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19.298003999999999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19.298003999999999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19.298003999999999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19.298003999999999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19.298003999999999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19.298003999999999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19.298003999999999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19.298003999999999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19.298003999999999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19.298003999999999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19.298003999999999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19.298003999999999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19.298003999999999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19.298003999999999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19.298003999999999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19.298003999999999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19.298003999999999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19.298003999999999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19.298003999999999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19.298003999999999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19.298003999999999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19.298003999999999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19.298003999999999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19.298003999999999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19.298003999999999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19.298003999999999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19.298003999999999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19.298003999999999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19.298003999999999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19.298003999999999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19.298003999999999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19.298003999999999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19.298003999999999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19.298003999999999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19.298003999999999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19.298003999999999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19.298003999999999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19.298003999999999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18.080174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18.080174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19.298003999999999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19.298003999999999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19.298003999999999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19.298003999999999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17.127268999999998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17.127268999999998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19.298003999999999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19.298003999999999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18.269666000000001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18.269666000000001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19.298003999999999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19.298003999999999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19.298003999999999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19.298003999999999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19.298003999999999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19.298003999999999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19.298003999999999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19.298003999999999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19.298003999999999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19.298003999999999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19.298003999999999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19.298003999999999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19.298003999999999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19.298003999999999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19.298003999999999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19.298003999999999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19.298003999999999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19.298003999999999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19.299737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19.299737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19.299737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19.299737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19.299737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19.299737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19.299737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19.299737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19.299737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19.299737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19.299737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19.299737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19.299737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19.299737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19.299737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19.299737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19.299737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19.299737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19.299737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19.299737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19.299737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19.299737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19.299737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19.299737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19.299737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19.299737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19.299737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19.299737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19.299737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19.299737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19.298003999999999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19.298003999999999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19.298003999999999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19.298003999999999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19.298003999999999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19.298003999999999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19.298003999999999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19.298003999999999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19.298003999999999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19.298003999999999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19.298003999999999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19.298003999999999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19.298003999999999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19.298003999999999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19.298003999999999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19.298003999999999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19.298003999999999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19.298003999999999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19.298003999999999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19.298003999999999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19.298003999999999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19.298003999999999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19.298003999999999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19.298003999999999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19.298003999999999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19.298003999999999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19.298003999999999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19.298003999999999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19.298003999999999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19.298003999999999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19.298003999999999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19.298003999999999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19.298003999999999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19.298003999999999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19.298003999999999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19.298003999999999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18.957744999999999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18.957744999999999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17.461779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17.461779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18.10942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18.10942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0.44662082475000003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0.44662082475000003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45455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1.18</v>
      </c>
      <c r="H3" s="201">
        <v>0</v>
      </c>
      <c r="I3" s="201">
        <v>0</v>
      </c>
      <c r="J3" s="201">
        <v>1.69</v>
      </c>
      <c r="K3" s="201">
        <v>494.07</v>
      </c>
      <c r="L3" s="201">
        <v>17.45</v>
      </c>
      <c r="M3" s="201">
        <v>63.86</v>
      </c>
      <c r="N3" s="201">
        <v>52.91</v>
      </c>
      <c r="O3" s="201">
        <v>73.959999999999994</v>
      </c>
      <c r="P3" s="201">
        <v>31.36</v>
      </c>
      <c r="Q3" s="201">
        <v>4.8099999999999996</v>
      </c>
      <c r="R3" s="201">
        <v>19.12</v>
      </c>
      <c r="S3" s="201">
        <v>11.76</v>
      </c>
      <c r="T3" s="201">
        <v>1.42</v>
      </c>
      <c r="U3" s="201">
        <v>57.16</v>
      </c>
      <c r="V3" s="201">
        <v>8.82</v>
      </c>
      <c r="W3" s="201">
        <v>18.77</v>
      </c>
      <c r="X3" s="201">
        <v>62.84</v>
      </c>
      <c r="Y3" s="201">
        <v>0</v>
      </c>
      <c r="Z3">
        <v>0</v>
      </c>
      <c r="AA3" s="201">
        <v>14.08</v>
      </c>
      <c r="AB3" s="201">
        <v>0</v>
      </c>
      <c r="AC3" s="201">
        <v>0</v>
      </c>
      <c r="AD3" s="201">
        <v>0</v>
      </c>
      <c r="AE3" s="201">
        <v>82.17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500.81</v>
      </c>
      <c r="AN3" s="201">
        <v>0</v>
      </c>
      <c r="AO3">
        <v>0</v>
      </c>
      <c r="AP3" s="201">
        <v>118.34</v>
      </c>
      <c r="AQ3" s="201">
        <v>38.229999999999997</v>
      </c>
      <c r="AR3" s="201">
        <v>0</v>
      </c>
      <c r="AS3" s="201">
        <v>7.65</v>
      </c>
      <c r="AT3">
        <v>0</v>
      </c>
      <c r="AU3">
        <v>0</v>
      </c>
      <c r="AV3" s="201">
        <v>0.83</v>
      </c>
      <c r="AW3" s="201">
        <v>0</v>
      </c>
      <c r="AX3" s="201">
        <v>0</v>
      </c>
      <c r="AY3" s="201">
        <v>3.68</v>
      </c>
      <c r="AZ3" s="201">
        <v>4.09</v>
      </c>
      <c r="BA3" s="201">
        <v>2.66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494.07</v>
      </c>
      <c r="L4" s="201">
        <v>17.45</v>
      </c>
      <c r="M4" s="201">
        <v>63.86</v>
      </c>
      <c r="N4" s="201">
        <v>52.91</v>
      </c>
      <c r="O4" s="201">
        <v>73.959999999999994</v>
      </c>
      <c r="P4" s="201">
        <v>31.36</v>
      </c>
      <c r="Q4" s="201">
        <v>4.8099999999999996</v>
      </c>
      <c r="R4" s="201">
        <v>19.12</v>
      </c>
      <c r="S4" s="201">
        <v>11.76</v>
      </c>
      <c r="T4" s="201">
        <v>1.42</v>
      </c>
      <c r="U4" s="201">
        <v>57.16</v>
      </c>
      <c r="V4" s="201">
        <v>8.82</v>
      </c>
      <c r="W4" s="201">
        <v>18.77</v>
      </c>
      <c r="X4" s="201">
        <v>62.84</v>
      </c>
      <c r="Y4" s="201">
        <v>0</v>
      </c>
      <c r="Z4">
        <v>0</v>
      </c>
      <c r="AA4" s="201">
        <v>14.08</v>
      </c>
      <c r="AB4" s="201">
        <v>0</v>
      </c>
      <c r="AC4" s="201">
        <v>0</v>
      </c>
      <c r="AD4" s="201">
        <v>0</v>
      </c>
      <c r="AE4" s="201">
        <v>82.17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480.81</v>
      </c>
      <c r="AN4" s="201">
        <v>0</v>
      </c>
      <c r="AO4">
        <v>0</v>
      </c>
      <c r="AP4" s="201">
        <v>118.34</v>
      </c>
      <c r="AQ4" s="201">
        <v>38.229999999999997</v>
      </c>
      <c r="AR4" s="201">
        <v>0</v>
      </c>
      <c r="AS4" s="201">
        <v>7.65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3.68</v>
      </c>
      <c r="AZ4" s="201">
        <v>4.09</v>
      </c>
      <c r="BA4" s="201">
        <v>2.66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494.07</v>
      </c>
      <c r="L5" s="201">
        <v>17.45</v>
      </c>
      <c r="M5" s="201">
        <v>63.86</v>
      </c>
      <c r="N5" s="201">
        <v>52.91</v>
      </c>
      <c r="O5" s="201">
        <v>73.959999999999994</v>
      </c>
      <c r="P5" s="201">
        <v>31.36</v>
      </c>
      <c r="Q5" s="201">
        <v>4.8099999999999996</v>
      </c>
      <c r="R5" s="201">
        <v>19.12</v>
      </c>
      <c r="S5" s="201">
        <v>11.76</v>
      </c>
      <c r="T5" s="201">
        <v>1.42</v>
      </c>
      <c r="U5" s="201">
        <v>57.16</v>
      </c>
      <c r="V5" s="201">
        <v>8.82</v>
      </c>
      <c r="W5" s="201">
        <v>18.77</v>
      </c>
      <c r="X5" s="201">
        <v>62.84</v>
      </c>
      <c r="Y5" s="201">
        <v>0</v>
      </c>
      <c r="Z5">
        <v>0</v>
      </c>
      <c r="AA5" s="201">
        <v>14.08</v>
      </c>
      <c r="AB5" s="201">
        <v>0</v>
      </c>
      <c r="AC5" s="201">
        <v>0</v>
      </c>
      <c r="AD5" s="201">
        <v>0</v>
      </c>
      <c r="AE5" s="201">
        <v>82.17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360.81</v>
      </c>
      <c r="AN5" s="201">
        <v>0</v>
      </c>
      <c r="AO5">
        <v>0</v>
      </c>
      <c r="AP5" s="201">
        <v>118.34</v>
      </c>
      <c r="AQ5" s="201">
        <v>38.229999999999997</v>
      </c>
      <c r="AR5" s="201">
        <v>0</v>
      </c>
      <c r="AS5" s="201">
        <v>7.66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3.68</v>
      </c>
      <c r="AZ5" s="201">
        <v>4.09</v>
      </c>
      <c r="BA5" s="201">
        <v>2.66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494.07</v>
      </c>
      <c r="L6" s="201">
        <v>17.45</v>
      </c>
      <c r="M6" s="201">
        <v>63.86</v>
      </c>
      <c r="N6" s="201">
        <v>52.91</v>
      </c>
      <c r="O6" s="201">
        <v>73.959999999999994</v>
      </c>
      <c r="P6" s="201">
        <v>31.36</v>
      </c>
      <c r="Q6" s="201">
        <v>4.8099999999999996</v>
      </c>
      <c r="R6" s="201">
        <v>19.12</v>
      </c>
      <c r="S6" s="201">
        <v>11.76</v>
      </c>
      <c r="T6" s="201">
        <v>1.42</v>
      </c>
      <c r="U6" s="201">
        <v>57.16</v>
      </c>
      <c r="V6" s="201">
        <v>8.82</v>
      </c>
      <c r="W6" s="201">
        <v>18.77</v>
      </c>
      <c r="X6" s="201">
        <v>62.84</v>
      </c>
      <c r="Y6" s="201">
        <v>0</v>
      </c>
      <c r="Z6">
        <v>0</v>
      </c>
      <c r="AA6" s="201">
        <v>14.08</v>
      </c>
      <c r="AB6" s="201">
        <v>0</v>
      </c>
      <c r="AC6" s="201">
        <v>0</v>
      </c>
      <c r="AD6" s="201">
        <v>0</v>
      </c>
      <c r="AE6" s="201">
        <v>82.17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325.81</v>
      </c>
      <c r="AN6" s="201">
        <v>0</v>
      </c>
      <c r="AO6">
        <v>0</v>
      </c>
      <c r="AP6" s="201">
        <v>118.34</v>
      </c>
      <c r="AQ6" s="201">
        <v>38.229999999999997</v>
      </c>
      <c r="AR6" s="201">
        <v>0</v>
      </c>
      <c r="AS6" s="201">
        <v>7.66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3.68</v>
      </c>
      <c r="AZ6" s="201">
        <v>4.09</v>
      </c>
      <c r="BA6" s="201">
        <v>2.66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494.07</v>
      </c>
      <c r="L7" s="201">
        <v>17.45</v>
      </c>
      <c r="M7" s="201">
        <v>63.86</v>
      </c>
      <c r="N7" s="201">
        <v>52.91</v>
      </c>
      <c r="O7" s="201">
        <v>73.959999999999994</v>
      </c>
      <c r="P7" s="201">
        <v>31.36</v>
      </c>
      <c r="Q7" s="201">
        <v>4.8099999999999996</v>
      </c>
      <c r="R7" s="201">
        <v>19.12</v>
      </c>
      <c r="S7" s="201">
        <v>11.76</v>
      </c>
      <c r="T7" s="201">
        <v>1.42</v>
      </c>
      <c r="U7" s="201">
        <v>57.16</v>
      </c>
      <c r="V7" s="201">
        <v>8.82</v>
      </c>
      <c r="W7" s="201">
        <v>18.77</v>
      </c>
      <c r="X7" s="201">
        <v>62.84</v>
      </c>
      <c r="Y7" s="201">
        <v>0</v>
      </c>
      <c r="Z7">
        <v>0</v>
      </c>
      <c r="AA7" s="201">
        <v>14.08</v>
      </c>
      <c r="AB7" s="201">
        <v>0</v>
      </c>
      <c r="AC7" s="201">
        <v>0</v>
      </c>
      <c r="AD7" s="201">
        <v>0</v>
      </c>
      <c r="AE7" s="201">
        <v>82.17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390.81</v>
      </c>
      <c r="AN7" s="201">
        <v>0</v>
      </c>
      <c r="AO7">
        <v>0</v>
      </c>
      <c r="AP7" s="201">
        <v>118.34</v>
      </c>
      <c r="AQ7" s="201">
        <v>38.229999999999997</v>
      </c>
      <c r="AR7" s="201">
        <v>0</v>
      </c>
      <c r="AS7" s="201">
        <v>7.66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3.68</v>
      </c>
      <c r="AZ7" s="201">
        <v>4.09</v>
      </c>
      <c r="BA7" s="201">
        <v>2.66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494.07</v>
      </c>
      <c r="L8" s="201">
        <v>17.45</v>
      </c>
      <c r="M8" s="201">
        <v>63.86</v>
      </c>
      <c r="N8" s="201">
        <v>52.91</v>
      </c>
      <c r="O8" s="201">
        <v>73.959999999999994</v>
      </c>
      <c r="P8" s="201">
        <v>31.36</v>
      </c>
      <c r="Q8" s="201">
        <v>4.8099999999999996</v>
      </c>
      <c r="R8" s="201">
        <v>19.12</v>
      </c>
      <c r="S8" s="201">
        <v>11.76</v>
      </c>
      <c r="T8" s="201">
        <v>1.42</v>
      </c>
      <c r="U8" s="201">
        <v>57.16</v>
      </c>
      <c r="V8" s="201">
        <v>8.82</v>
      </c>
      <c r="W8" s="201">
        <v>18.77</v>
      </c>
      <c r="X8" s="201">
        <v>62.84</v>
      </c>
      <c r="Y8" s="201">
        <v>0</v>
      </c>
      <c r="Z8">
        <v>0</v>
      </c>
      <c r="AA8" s="201">
        <v>14.08</v>
      </c>
      <c r="AB8" s="201">
        <v>0</v>
      </c>
      <c r="AC8" s="201">
        <v>0</v>
      </c>
      <c r="AD8" s="201">
        <v>0</v>
      </c>
      <c r="AE8" s="201">
        <v>82.17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370.81</v>
      </c>
      <c r="AN8" s="201">
        <v>0</v>
      </c>
      <c r="AO8">
        <v>0</v>
      </c>
      <c r="AP8" s="201">
        <v>118.34</v>
      </c>
      <c r="AQ8" s="201">
        <v>38.229999999999997</v>
      </c>
      <c r="AR8" s="201">
        <v>0</v>
      </c>
      <c r="AS8" s="201">
        <v>7.66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3.68</v>
      </c>
      <c r="AZ8" s="201">
        <v>4.09</v>
      </c>
      <c r="BA8" s="201">
        <v>2.66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494.07</v>
      </c>
      <c r="L9" s="201">
        <v>17.45</v>
      </c>
      <c r="M9" s="201">
        <v>63.86</v>
      </c>
      <c r="N9" s="201">
        <v>52.91</v>
      </c>
      <c r="O9" s="201">
        <v>73.959999999999994</v>
      </c>
      <c r="P9" s="201">
        <v>31.36</v>
      </c>
      <c r="Q9" s="201">
        <v>4.8099999999999996</v>
      </c>
      <c r="R9" s="201">
        <v>19.12</v>
      </c>
      <c r="S9" s="201">
        <v>11.76</v>
      </c>
      <c r="T9" s="201">
        <v>1.42</v>
      </c>
      <c r="U9" s="201">
        <v>57.16</v>
      </c>
      <c r="V9" s="201">
        <v>8.82</v>
      </c>
      <c r="W9" s="201">
        <v>18.77</v>
      </c>
      <c r="X9" s="201">
        <v>62.84</v>
      </c>
      <c r="Y9" s="201">
        <v>0</v>
      </c>
      <c r="Z9">
        <v>0</v>
      </c>
      <c r="AA9" s="201">
        <v>14.08</v>
      </c>
      <c r="AB9" s="201">
        <v>0</v>
      </c>
      <c r="AC9" s="201">
        <v>0</v>
      </c>
      <c r="AD9" s="201">
        <v>0</v>
      </c>
      <c r="AE9" s="201">
        <v>82.17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350.81</v>
      </c>
      <c r="AN9" s="201">
        <v>0</v>
      </c>
      <c r="AO9">
        <v>0</v>
      </c>
      <c r="AP9" s="201">
        <v>118.34</v>
      </c>
      <c r="AQ9" s="201">
        <v>38.229999999999997</v>
      </c>
      <c r="AR9" s="201">
        <v>0</v>
      </c>
      <c r="AS9" s="201">
        <v>7.66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3.68</v>
      </c>
      <c r="AZ9" s="201">
        <v>4.09</v>
      </c>
      <c r="BA9" s="201">
        <v>2.66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494.07</v>
      </c>
      <c r="L10" s="201">
        <v>17.45</v>
      </c>
      <c r="M10" s="201">
        <v>63.86</v>
      </c>
      <c r="N10" s="201">
        <v>52.91</v>
      </c>
      <c r="O10" s="201">
        <v>73.959999999999994</v>
      </c>
      <c r="P10" s="201">
        <v>31.36</v>
      </c>
      <c r="Q10" s="201">
        <v>4.8099999999999996</v>
      </c>
      <c r="R10" s="201">
        <v>19.12</v>
      </c>
      <c r="S10" s="201">
        <v>11.76</v>
      </c>
      <c r="T10" s="201">
        <v>1.42</v>
      </c>
      <c r="U10" s="201">
        <v>57.16</v>
      </c>
      <c r="V10" s="201">
        <v>8.82</v>
      </c>
      <c r="W10" s="201">
        <v>18.77</v>
      </c>
      <c r="X10" s="201">
        <v>62.84</v>
      </c>
      <c r="Y10" s="201">
        <v>0</v>
      </c>
      <c r="Z10">
        <v>0</v>
      </c>
      <c r="AA10" s="201">
        <v>14.08</v>
      </c>
      <c r="AB10" s="201">
        <v>0</v>
      </c>
      <c r="AC10" s="201">
        <v>0</v>
      </c>
      <c r="AD10" s="201">
        <v>0</v>
      </c>
      <c r="AE10" s="201">
        <v>82.17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340.81</v>
      </c>
      <c r="AN10" s="201">
        <v>0</v>
      </c>
      <c r="AO10">
        <v>0</v>
      </c>
      <c r="AP10" s="201">
        <v>118.34</v>
      </c>
      <c r="AQ10" s="201">
        <v>38.229999999999997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3.68</v>
      </c>
      <c r="AZ10" s="201">
        <v>4.09</v>
      </c>
      <c r="BA10" s="201">
        <v>2.66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494.07</v>
      </c>
      <c r="L11" s="201">
        <v>17.45</v>
      </c>
      <c r="M11" s="201">
        <v>63.86</v>
      </c>
      <c r="N11" s="201">
        <v>52.91</v>
      </c>
      <c r="O11" s="201">
        <v>73.959999999999994</v>
      </c>
      <c r="P11" s="201">
        <v>31.36</v>
      </c>
      <c r="Q11" s="201">
        <v>4.8099999999999996</v>
      </c>
      <c r="R11" s="201">
        <v>19.12</v>
      </c>
      <c r="S11" s="201">
        <v>11.76</v>
      </c>
      <c r="T11" s="201">
        <v>1.42</v>
      </c>
      <c r="U11" s="201">
        <v>57.16</v>
      </c>
      <c r="V11" s="201">
        <v>8.82</v>
      </c>
      <c r="W11" s="201">
        <v>18.77</v>
      </c>
      <c r="X11" s="201">
        <v>62.84</v>
      </c>
      <c r="Y11" s="201">
        <v>0</v>
      </c>
      <c r="Z11">
        <v>0</v>
      </c>
      <c r="AA11" s="201">
        <v>14.08</v>
      </c>
      <c r="AB11" s="201">
        <v>0</v>
      </c>
      <c r="AC11" s="201">
        <v>0</v>
      </c>
      <c r="AD11" s="201">
        <v>0</v>
      </c>
      <c r="AE11" s="201">
        <v>82.17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170</v>
      </c>
      <c r="AN11" s="201">
        <v>0</v>
      </c>
      <c r="AO11">
        <v>0</v>
      </c>
      <c r="AP11" s="201">
        <v>118.34</v>
      </c>
      <c r="AQ11" s="201">
        <v>38.229999999999997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3.68</v>
      </c>
      <c r="AZ11" s="201">
        <v>4.09</v>
      </c>
      <c r="BA11" s="201">
        <v>2.66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494.07</v>
      </c>
      <c r="L12" s="201">
        <v>17.45</v>
      </c>
      <c r="M12" s="201">
        <v>63.86</v>
      </c>
      <c r="N12" s="201">
        <v>52.91</v>
      </c>
      <c r="O12" s="201">
        <v>73.959999999999994</v>
      </c>
      <c r="P12" s="201">
        <v>31.36</v>
      </c>
      <c r="Q12" s="201">
        <v>4.8099999999999996</v>
      </c>
      <c r="R12" s="201">
        <v>19.12</v>
      </c>
      <c r="S12" s="201">
        <v>11.76</v>
      </c>
      <c r="T12" s="201">
        <v>1.42</v>
      </c>
      <c r="U12" s="201">
        <v>57.16</v>
      </c>
      <c r="V12" s="201">
        <v>8.82</v>
      </c>
      <c r="W12" s="201">
        <v>18.77</v>
      </c>
      <c r="X12" s="201">
        <v>62.84</v>
      </c>
      <c r="Y12" s="201">
        <v>0</v>
      </c>
      <c r="Z12">
        <v>0</v>
      </c>
      <c r="AA12" s="201">
        <v>14.08</v>
      </c>
      <c r="AB12" s="201">
        <v>0</v>
      </c>
      <c r="AC12" s="201">
        <v>0</v>
      </c>
      <c r="AD12" s="201">
        <v>0</v>
      </c>
      <c r="AE12" s="201">
        <v>82.17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97</v>
      </c>
      <c r="AN12" s="201">
        <v>0</v>
      </c>
      <c r="AO12">
        <v>0</v>
      </c>
      <c r="AP12" s="201">
        <v>118.34</v>
      </c>
      <c r="AQ12" s="201">
        <v>38.229999999999997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3.68</v>
      </c>
      <c r="AZ12" s="201">
        <v>4.09</v>
      </c>
      <c r="BA12" s="201">
        <v>2.66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494.07</v>
      </c>
      <c r="L13" s="201">
        <v>17.45</v>
      </c>
      <c r="M13" s="201">
        <v>63.86</v>
      </c>
      <c r="N13" s="201">
        <v>52.91</v>
      </c>
      <c r="O13" s="201">
        <v>73.959999999999994</v>
      </c>
      <c r="P13" s="201">
        <v>31.36</v>
      </c>
      <c r="Q13" s="201">
        <v>4.8099999999999996</v>
      </c>
      <c r="R13" s="201">
        <v>19.12</v>
      </c>
      <c r="S13" s="201">
        <v>11.76</v>
      </c>
      <c r="T13" s="201">
        <v>1.42</v>
      </c>
      <c r="U13" s="201">
        <v>57.16</v>
      </c>
      <c r="V13" s="201">
        <v>8.82</v>
      </c>
      <c r="W13" s="201">
        <v>18.77</v>
      </c>
      <c r="X13" s="201">
        <v>62.84</v>
      </c>
      <c r="Y13" s="201">
        <v>0</v>
      </c>
      <c r="Z13">
        <v>0</v>
      </c>
      <c r="AA13" s="201">
        <v>14.08</v>
      </c>
      <c r="AB13" s="201">
        <v>0</v>
      </c>
      <c r="AC13" s="201">
        <v>0</v>
      </c>
      <c r="AD13" s="201">
        <v>0</v>
      </c>
      <c r="AE13" s="201">
        <v>82.17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97</v>
      </c>
      <c r="AN13" s="201">
        <v>0</v>
      </c>
      <c r="AO13">
        <v>0</v>
      </c>
      <c r="AP13" s="201">
        <v>118.34</v>
      </c>
      <c r="AQ13" s="201">
        <v>38.229999999999997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3.68</v>
      </c>
      <c r="AZ13" s="201">
        <v>4.09</v>
      </c>
      <c r="BA13" s="201">
        <v>2.66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494.28</v>
      </c>
      <c r="L14" s="201">
        <v>17.45</v>
      </c>
      <c r="M14" s="201">
        <v>63.86</v>
      </c>
      <c r="N14" s="201">
        <v>52.91</v>
      </c>
      <c r="O14" s="201">
        <v>73.959999999999994</v>
      </c>
      <c r="P14" s="201">
        <v>31.36</v>
      </c>
      <c r="Q14" s="201">
        <v>4.8099999999999996</v>
      </c>
      <c r="R14" s="201">
        <v>19.12</v>
      </c>
      <c r="S14" s="201">
        <v>11.76</v>
      </c>
      <c r="T14" s="201">
        <v>1.42</v>
      </c>
      <c r="U14" s="201">
        <v>57.16</v>
      </c>
      <c r="V14" s="201">
        <v>8.82</v>
      </c>
      <c r="W14" s="201">
        <v>18.77</v>
      </c>
      <c r="X14" s="201">
        <v>62.84</v>
      </c>
      <c r="Y14" s="201">
        <v>0</v>
      </c>
      <c r="Z14">
        <v>0</v>
      </c>
      <c r="AA14" s="201">
        <v>14.08</v>
      </c>
      <c r="AB14" s="201">
        <v>0</v>
      </c>
      <c r="AC14" s="201">
        <v>0</v>
      </c>
      <c r="AD14" s="201">
        <v>0</v>
      </c>
      <c r="AE14" s="201">
        <v>82.17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97</v>
      </c>
      <c r="AN14" s="201">
        <v>0</v>
      </c>
      <c r="AO14">
        <v>0</v>
      </c>
      <c r="AP14" s="201">
        <v>118.34</v>
      </c>
      <c r="AQ14" s="201">
        <v>38.229999999999997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3.68</v>
      </c>
      <c r="AZ14" s="201">
        <v>4.09</v>
      </c>
      <c r="BA14" s="201">
        <v>2.66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494.28</v>
      </c>
      <c r="L15" s="201">
        <v>17.46</v>
      </c>
      <c r="M15" s="201">
        <v>63.86</v>
      </c>
      <c r="N15" s="201">
        <v>52.91</v>
      </c>
      <c r="O15" s="201">
        <v>73.959999999999994</v>
      </c>
      <c r="P15" s="201">
        <v>27.62</v>
      </c>
      <c r="Q15" s="201">
        <v>4.8099999999999996</v>
      </c>
      <c r="R15" s="201">
        <v>19.12</v>
      </c>
      <c r="S15" s="201">
        <v>11.76</v>
      </c>
      <c r="T15" s="201">
        <v>1.42</v>
      </c>
      <c r="U15" s="201">
        <v>57.16</v>
      </c>
      <c r="V15" s="201">
        <v>8.82</v>
      </c>
      <c r="W15" s="201">
        <v>18.77</v>
      </c>
      <c r="X15" s="201">
        <v>62.84</v>
      </c>
      <c r="Y15" s="201">
        <v>0</v>
      </c>
      <c r="Z15">
        <v>0</v>
      </c>
      <c r="AA15" s="201">
        <v>14.08</v>
      </c>
      <c r="AB15" s="201">
        <v>0</v>
      </c>
      <c r="AC15" s="201">
        <v>0</v>
      </c>
      <c r="AD15" s="201">
        <v>0</v>
      </c>
      <c r="AE15" s="201">
        <v>82.17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97</v>
      </c>
      <c r="AN15" s="201">
        <v>0</v>
      </c>
      <c r="AO15">
        <v>0</v>
      </c>
      <c r="AP15" s="201">
        <v>118.34</v>
      </c>
      <c r="AQ15" s="201">
        <v>38.229999999999997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3.68</v>
      </c>
      <c r="AZ15" s="201">
        <v>4.09</v>
      </c>
      <c r="BA15" s="201">
        <v>2.66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494.28</v>
      </c>
      <c r="L16" s="201">
        <v>17.45</v>
      </c>
      <c r="M16" s="201">
        <v>63.86</v>
      </c>
      <c r="N16" s="201">
        <v>52.91</v>
      </c>
      <c r="O16" s="201">
        <v>73.959999999999994</v>
      </c>
      <c r="P16" s="201">
        <v>27.62</v>
      </c>
      <c r="Q16" s="201">
        <v>4.8099999999999996</v>
      </c>
      <c r="R16" s="201">
        <v>19.12</v>
      </c>
      <c r="S16" s="201">
        <v>11.76</v>
      </c>
      <c r="T16" s="201">
        <v>1.42</v>
      </c>
      <c r="U16" s="201">
        <v>57.16</v>
      </c>
      <c r="V16" s="201">
        <v>8.82</v>
      </c>
      <c r="W16" s="201">
        <v>18.77</v>
      </c>
      <c r="X16" s="201">
        <v>62.84</v>
      </c>
      <c r="Y16" s="201">
        <v>0</v>
      </c>
      <c r="Z16">
        <v>0</v>
      </c>
      <c r="AA16" s="201">
        <v>14.08</v>
      </c>
      <c r="AB16" s="201">
        <v>0</v>
      </c>
      <c r="AC16" s="201">
        <v>0</v>
      </c>
      <c r="AD16" s="201">
        <v>0</v>
      </c>
      <c r="AE16" s="201">
        <v>82.17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97</v>
      </c>
      <c r="AN16" s="201">
        <v>0</v>
      </c>
      <c r="AO16">
        <v>0</v>
      </c>
      <c r="AP16" s="201">
        <v>118.34</v>
      </c>
      <c r="AQ16" s="201">
        <v>38.229999999999997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3.68</v>
      </c>
      <c r="AZ16" s="201">
        <v>4.09</v>
      </c>
      <c r="BA16" s="201">
        <v>2.66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494.28</v>
      </c>
      <c r="L17" s="201">
        <v>17.45</v>
      </c>
      <c r="M17" s="201">
        <v>63.86</v>
      </c>
      <c r="N17" s="201">
        <v>52.91</v>
      </c>
      <c r="O17" s="201">
        <v>73.959999999999994</v>
      </c>
      <c r="P17" s="201">
        <v>27.62</v>
      </c>
      <c r="Q17" s="201">
        <v>4.8099999999999996</v>
      </c>
      <c r="R17" s="201">
        <v>19.12</v>
      </c>
      <c r="S17" s="201">
        <v>11.76</v>
      </c>
      <c r="T17" s="201">
        <v>1.42</v>
      </c>
      <c r="U17" s="201">
        <v>57.16</v>
      </c>
      <c r="V17" s="201">
        <v>8.82</v>
      </c>
      <c r="W17" s="201">
        <v>18.77</v>
      </c>
      <c r="X17" s="201">
        <v>62.84</v>
      </c>
      <c r="Y17" s="201">
        <v>0</v>
      </c>
      <c r="Z17">
        <v>0</v>
      </c>
      <c r="AA17" s="201">
        <v>14.08</v>
      </c>
      <c r="AB17" s="201">
        <v>0</v>
      </c>
      <c r="AC17" s="201">
        <v>0</v>
      </c>
      <c r="AD17" s="201">
        <v>0</v>
      </c>
      <c r="AE17" s="201">
        <v>82.17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97</v>
      </c>
      <c r="AN17" s="201">
        <v>0</v>
      </c>
      <c r="AO17">
        <v>0</v>
      </c>
      <c r="AP17" s="201">
        <v>118.34</v>
      </c>
      <c r="AQ17" s="201">
        <v>38.229999999999997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3.68</v>
      </c>
      <c r="AZ17" s="201">
        <v>4.09</v>
      </c>
      <c r="BA17" s="201">
        <v>2.66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494.29</v>
      </c>
      <c r="L18" s="201">
        <v>17.46</v>
      </c>
      <c r="M18" s="201">
        <v>63.86</v>
      </c>
      <c r="N18" s="201">
        <v>52.91</v>
      </c>
      <c r="O18" s="201">
        <v>73.959999999999994</v>
      </c>
      <c r="P18" s="201">
        <v>27.62</v>
      </c>
      <c r="Q18" s="201">
        <v>4.8099999999999996</v>
      </c>
      <c r="R18" s="201">
        <v>19.12</v>
      </c>
      <c r="S18" s="201">
        <v>11.76</v>
      </c>
      <c r="T18" s="201">
        <v>1.42</v>
      </c>
      <c r="U18" s="201">
        <v>57.16</v>
      </c>
      <c r="V18" s="201">
        <v>8.82</v>
      </c>
      <c r="W18" s="201">
        <v>18.77</v>
      </c>
      <c r="X18" s="201">
        <v>62.84</v>
      </c>
      <c r="Y18" s="201">
        <v>0</v>
      </c>
      <c r="Z18">
        <v>0</v>
      </c>
      <c r="AA18" s="201">
        <v>14.08</v>
      </c>
      <c r="AB18" s="201">
        <v>0</v>
      </c>
      <c r="AC18" s="201">
        <v>0</v>
      </c>
      <c r="AD18" s="201">
        <v>0</v>
      </c>
      <c r="AE18" s="201">
        <v>82.17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97</v>
      </c>
      <c r="AN18" s="201">
        <v>0</v>
      </c>
      <c r="AO18">
        <v>0</v>
      </c>
      <c r="AP18" s="201">
        <v>118.34</v>
      </c>
      <c r="AQ18" s="201">
        <v>38.229999999999997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3.68</v>
      </c>
      <c r="AZ18" s="201">
        <v>4.09</v>
      </c>
      <c r="BA18" s="201">
        <v>2.66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414.9</v>
      </c>
      <c r="L19" s="201">
        <v>9.92</v>
      </c>
      <c r="M19" s="201">
        <v>63.86</v>
      </c>
      <c r="N19" s="201">
        <v>52.91</v>
      </c>
      <c r="O19" s="201">
        <v>73.959999999999994</v>
      </c>
      <c r="P19" s="201">
        <v>27.61</v>
      </c>
      <c r="Q19" s="201">
        <v>4.8099999999999996</v>
      </c>
      <c r="R19" s="201">
        <v>19.12</v>
      </c>
      <c r="S19" s="201">
        <v>11.76</v>
      </c>
      <c r="T19" s="201">
        <v>1.42</v>
      </c>
      <c r="U19" s="201">
        <v>57.16</v>
      </c>
      <c r="V19" s="201">
        <v>8.82</v>
      </c>
      <c r="W19" s="201">
        <v>18.77</v>
      </c>
      <c r="X19" s="201">
        <v>62.84</v>
      </c>
      <c r="Y19" s="201">
        <v>0</v>
      </c>
      <c r="Z19">
        <v>0</v>
      </c>
      <c r="AA19" s="201">
        <v>14.08</v>
      </c>
      <c r="AB19" s="201">
        <v>0</v>
      </c>
      <c r="AC19" s="201">
        <v>0</v>
      </c>
      <c r="AD19" s="201">
        <v>0</v>
      </c>
      <c r="AE19" s="201">
        <v>82.17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97</v>
      </c>
      <c r="AN19" s="201">
        <v>0</v>
      </c>
      <c r="AO19">
        <v>0</v>
      </c>
      <c r="AP19" s="201">
        <v>118.34</v>
      </c>
      <c r="AQ19" s="201">
        <v>38.229999999999997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3.68</v>
      </c>
      <c r="AZ19" s="201">
        <v>4.09</v>
      </c>
      <c r="BA19" s="201">
        <v>2.66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397</v>
      </c>
      <c r="L20" s="201">
        <v>9.65</v>
      </c>
      <c r="M20" s="201">
        <v>63.86</v>
      </c>
      <c r="N20" s="201">
        <v>52.91</v>
      </c>
      <c r="O20" s="201">
        <v>73.959999999999994</v>
      </c>
      <c r="P20" s="201">
        <v>27.61</v>
      </c>
      <c r="Q20" s="201">
        <v>4.8099999999999996</v>
      </c>
      <c r="R20" s="201">
        <v>19.12</v>
      </c>
      <c r="S20" s="201">
        <v>11.76</v>
      </c>
      <c r="T20" s="201">
        <v>1.42</v>
      </c>
      <c r="U20" s="201">
        <v>57.16</v>
      </c>
      <c r="V20" s="201">
        <v>8.82</v>
      </c>
      <c r="W20" s="201">
        <v>18.77</v>
      </c>
      <c r="X20" s="201">
        <v>62.84</v>
      </c>
      <c r="Y20" s="201">
        <v>0</v>
      </c>
      <c r="Z20">
        <v>0</v>
      </c>
      <c r="AA20" s="201">
        <v>14.08</v>
      </c>
      <c r="AB20" s="201">
        <v>0</v>
      </c>
      <c r="AC20" s="201">
        <v>0</v>
      </c>
      <c r="AD20" s="201">
        <v>0</v>
      </c>
      <c r="AE20" s="201">
        <v>82.17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97</v>
      </c>
      <c r="AN20" s="201">
        <v>0</v>
      </c>
      <c r="AO20">
        <v>0</v>
      </c>
      <c r="AP20" s="201">
        <v>118.34</v>
      </c>
      <c r="AQ20" s="201">
        <v>38.229999999999997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3.68</v>
      </c>
      <c r="AZ20" s="201">
        <v>4.09</v>
      </c>
      <c r="BA20" s="201">
        <v>2.66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414.91</v>
      </c>
      <c r="L21" s="201">
        <v>9.65</v>
      </c>
      <c r="M21" s="201">
        <v>63.86</v>
      </c>
      <c r="N21" s="201">
        <v>52.91</v>
      </c>
      <c r="O21" s="201">
        <v>73.959999999999994</v>
      </c>
      <c r="P21" s="201">
        <v>27.61</v>
      </c>
      <c r="Q21" s="201">
        <v>4.8099999999999996</v>
      </c>
      <c r="R21" s="201">
        <v>19.12</v>
      </c>
      <c r="S21" s="201">
        <v>11.76</v>
      </c>
      <c r="T21" s="201">
        <v>1.42</v>
      </c>
      <c r="U21" s="201">
        <v>57.16</v>
      </c>
      <c r="V21" s="201">
        <v>8.82</v>
      </c>
      <c r="W21" s="201">
        <v>18.77</v>
      </c>
      <c r="X21" s="201">
        <v>62.84</v>
      </c>
      <c r="Y21" s="201">
        <v>0</v>
      </c>
      <c r="Z21">
        <v>0</v>
      </c>
      <c r="AA21" s="201">
        <v>14.08</v>
      </c>
      <c r="AB21" s="201">
        <v>0</v>
      </c>
      <c r="AC21" s="201">
        <v>0</v>
      </c>
      <c r="AD21" s="201">
        <v>0</v>
      </c>
      <c r="AE21" s="201">
        <v>82.17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97</v>
      </c>
      <c r="AN21" s="201">
        <v>0</v>
      </c>
      <c r="AO21">
        <v>0</v>
      </c>
      <c r="AP21" s="201">
        <v>118.34</v>
      </c>
      <c r="AQ21" s="201">
        <v>38.229999999999997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3.68</v>
      </c>
      <c r="AZ21" s="201">
        <v>4.09</v>
      </c>
      <c r="BA21" s="201">
        <v>2.66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414.91</v>
      </c>
      <c r="L22" s="201">
        <v>9.65</v>
      </c>
      <c r="M22" s="201">
        <v>63.86</v>
      </c>
      <c r="N22" s="201">
        <v>52.91</v>
      </c>
      <c r="O22" s="201">
        <v>73.959999999999994</v>
      </c>
      <c r="P22" s="201">
        <v>27.61</v>
      </c>
      <c r="Q22" s="201">
        <v>4.8099999999999996</v>
      </c>
      <c r="R22" s="201">
        <v>19.12</v>
      </c>
      <c r="S22" s="201">
        <v>11.76</v>
      </c>
      <c r="T22" s="201">
        <v>1.42</v>
      </c>
      <c r="U22" s="201">
        <v>57.16</v>
      </c>
      <c r="V22" s="201">
        <v>8.82</v>
      </c>
      <c r="W22" s="201">
        <v>18.77</v>
      </c>
      <c r="X22" s="201">
        <v>62.84</v>
      </c>
      <c r="Y22" s="201">
        <v>0</v>
      </c>
      <c r="Z22">
        <v>0</v>
      </c>
      <c r="AA22" s="201">
        <v>14.08</v>
      </c>
      <c r="AB22" s="201">
        <v>0</v>
      </c>
      <c r="AC22" s="201">
        <v>0</v>
      </c>
      <c r="AD22" s="201">
        <v>0</v>
      </c>
      <c r="AE22" s="201">
        <v>82.17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97</v>
      </c>
      <c r="AN22" s="201">
        <v>0</v>
      </c>
      <c r="AO22">
        <v>0</v>
      </c>
      <c r="AP22" s="201">
        <v>118.34</v>
      </c>
      <c r="AQ22" s="201">
        <v>38.229999999999997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3.68</v>
      </c>
      <c r="AZ22" s="201">
        <v>4.09</v>
      </c>
      <c r="BA22" s="201">
        <v>2.66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414.91</v>
      </c>
      <c r="L23" s="201">
        <v>9.65</v>
      </c>
      <c r="M23" s="201">
        <v>63.86</v>
      </c>
      <c r="N23" s="201">
        <v>52.91</v>
      </c>
      <c r="O23" s="201">
        <v>73.959999999999994</v>
      </c>
      <c r="P23" s="201">
        <v>27.61</v>
      </c>
      <c r="Q23" s="201">
        <v>4.8099999999999996</v>
      </c>
      <c r="R23" s="201">
        <v>19.12</v>
      </c>
      <c r="S23" s="201">
        <v>11.76</v>
      </c>
      <c r="T23" s="201">
        <v>1.42</v>
      </c>
      <c r="U23" s="201">
        <v>57.16</v>
      </c>
      <c r="V23" s="201">
        <v>8.82</v>
      </c>
      <c r="W23" s="201">
        <v>18.77</v>
      </c>
      <c r="X23" s="201">
        <v>62.84</v>
      </c>
      <c r="Y23" s="201">
        <v>0</v>
      </c>
      <c r="Z23">
        <v>0</v>
      </c>
      <c r="AA23" s="201">
        <v>14.08</v>
      </c>
      <c r="AB23" s="201">
        <v>0</v>
      </c>
      <c r="AC23" s="201">
        <v>0</v>
      </c>
      <c r="AD23" s="201">
        <v>0</v>
      </c>
      <c r="AE23" s="201">
        <v>82.17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97</v>
      </c>
      <c r="AN23" s="201">
        <v>0</v>
      </c>
      <c r="AO23">
        <v>0</v>
      </c>
      <c r="AP23" s="201">
        <v>118.34</v>
      </c>
      <c r="AQ23" s="201">
        <v>38.229999999999997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3.68</v>
      </c>
      <c r="AZ23" s="201">
        <v>4.09</v>
      </c>
      <c r="BA23" s="201">
        <v>2.66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397.54</v>
      </c>
      <c r="L24" s="201">
        <v>9.92</v>
      </c>
      <c r="M24" s="201">
        <v>63.86</v>
      </c>
      <c r="N24" s="201">
        <v>52.91</v>
      </c>
      <c r="O24" s="201">
        <v>73.959999999999994</v>
      </c>
      <c r="P24" s="201">
        <v>27.61</v>
      </c>
      <c r="Q24" s="201">
        <v>4.8099999999999996</v>
      </c>
      <c r="R24" s="201">
        <v>19.12</v>
      </c>
      <c r="S24" s="201">
        <v>11.76</v>
      </c>
      <c r="T24" s="201">
        <v>1.42</v>
      </c>
      <c r="U24" s="201">
        <v>57.16</v>
      </c>
      <c r="V24" s="201">
        <v>8.82</v>
      </c>
      <c r="W24" s="201">
        <v>18.77</v>
      </c>
      <c r="X24" s="201">
        <v>62.84</v>
      </c>
      <c r="Y24" s="201">
        <v>0</v>
      </c>
      <c r="Z24">
        <v>0</v>
      </c>
      <c r="AA24" s="201">
        <v>14.08</v>
      </c>
      <c r="AB24" s="201">
        <v>0</v>
      </c>
      <c r="AC24" s="201">
        <v>0</v>
      </c>
      <c r="AD24" s="201">
        <v>0</v>
      </c>
      <c r="AE24" s="201">
        <v>82.17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97</v>
      </c>
      <c r="AN24" s="201">
        <v>0</v>
      </c>
      <c r="AO24">
        <v>0</v>
      </c>
      <c r="AP24" s="201">
        <v>118.34</v>
      </c>
      <c r="AQ24" s="201">
        <v>38.229999999999997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3.68</v>
      </c>
      <c r="AZ24" s="201">
        <v>4.09</v>
      </c>
      <c r="BA24" s="201">
        <v>2.66</v>
      </c>
      <c r="BB24" s="201">
        <v>2.46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381.14</v>
      </c>
      <c r="L25" s="201">
        <v>9.92</v>
      </c>
      <c r="M25" s="201">
        <v>63.86</v>
      </c>
      <c r="N25" s="201">
        <v>52.91</v>
      </c>
      <c r="O25" s="201">
        <v>73.959999999999994</v>
      </c>
      <c r="P25" s="201">
        <v>27.61</v>
      </c>
      <c r="Q25" s="201">
        <v>4.8099999999999996</v>
      </c>
      <c r="R25" s="201">
        <v>19.12</v>
      </c>
      <c r="S25" s="201">
        <v>11.76</v>
      </c>
      <c r="T25" s="201">
        <v>1.42</v>
      </c>
      <c r="U25" s="201">
        <v>57.16</v>
      </c>
      <c r="V25" s="201">
        <v>8.82</v>
      </c>
      <c r="W25" s="201">
        <v>18.77</v>
      </c>
      <c r="X25" s="201">
        <v>62.84</v>
      </c>
      <c r="Y25" s="201">
        <v>0</v>
      </c>
      <c r="Z25">
        <v>0</v>
      </c>
      <c r="AA25" s="201">
        <v>14.08</v>
      </c>
      <c r="AB25" s="201">
        <v>0</v>
      </c>
      <c r="AC25" s="201">
        <v>0</v>
      </c>
      <c r="AD25" s="201">
        <v>0</v>
      </c>
      <c r="AE25" s="201">
        <v>82.17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97</v>
      </c>
      <c r="AN25" s="201">
        <v>0</v>
      </c>
      <c r="AO25">
        <v>0</v>
      </c>
      <c r="AP25" s="201">
        <v>118.34</v>
      </c>
      <c r="AQ25" s="201">
        <v>38.229999999999997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3.68</v>
      </c>
      <c r="AZ25" s="201">
        <v>4.09</v>
      </c>
      <c r="BA25" s="201">
        <v>2.66</v>
      </c>
      <c r="BB25" s="201">
        <v>2.46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318.42</v>
      </c>
      <c r="L26" s="201">
        <v>9.92</v>
      </c>
      <c r="M26" s="201">
        <v>63.86</v>
      </c>
      <c r="N26" s="201">
        <v>52.91</v>
      </c>
      <c r="O26" s="201">
        <v>73.959999999999994</v>
      </c>
      <c r="P26" s="201">
        <v>27.61</v>
      </c>
      <c r="Q26" s="201">
        <v>4.8099999999999996</v>
      </c>
      <c r="R26" s="201">
        <v>19.12</v>
      </c>
      <c r="S26" s="201">
        <v>11.76</v>
      </c>
      <c r="T26" s="201">
        <v>1.42</v>
      </c>
      <c r="U26" s="201">
        <v>57.16</v>
      </c>
      <c r="V26" s="201">
        <v>8.82</v>
      </c>
      <c r="W26" s="201">
        <v>18.77</v>
      </c>
      <c r="X26" s="201">
        <v>62.84</v>
      </c>
      <c r="Y26" s="201">
        <v>0</v>
      </c>
      <c r="Z26">
        <v>0</v>
      </c>
      <c r="AA26" s="201">
        <v>14.08</v>
      </c>
      <c r="AB26" s="201">
        <v>0</v>
      </c>
      <c r="AC26" s="201">
        <v>0</v>
      </c>
      <c r="AD26" s="201">
        <v>0</v>
      </c>
      <c r="AE26" s="201">
        <v>82.17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97</v>
      </c>
      <c r="AN26" s="201">
        <v>0</v>
      </c>
      <c r="AO26">
        <v>0</v>
      </c>
      <c r="AP26" s="201">
        <v>118.34</v>
      </c>
      <c r="AQ26" s="201">
        <v>38.229999999999997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3.68</v>
      </c>
      <c r="AZ26" s="201">
        <v>4.09</v>
      </c>
      <c r="BA26" s="201">
        <v>2.66</v>
      </c>
      <c r="BB26" s="201">
        <v>2.46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357.02</v>
      </c>
      <c r="L27" s="201">
        <v>9.92</v>
      </c>
      <c r="M27" s="201">
        <v>63.86</v>
      </c>
      <c r="N27" s="201">
        <v>52.91</v>
      </c>
      <c r="O27" s="201">
        <v>73.959999999999994</v>
      </c>
      <c r="P27" s="201">
        <v>27.61</v>
      </c>
      <c r="Q27" s="201">
        <v>4.8099999999999996</v>
      </c>
      <c r="R27" s="201">
        <v>19.12</v>
      </c>
      <c r="S27" s="201">
        <v>11.76</v>
      </c>
      <c r="T27" s="201">
        <v>1.42</v>
      </c>
      <c r="U27" s="201">
        <v>57.16</v>
      </c>
      <c r="V27" s="201">
        <v>8.82</v>
      </c>
      <c r="W27" s="201">
        <v>18.77</v>
      </c>
      <c r="X27" s="201">
        <v>62.84</v>
      </c>
      <c r="Y27" s="201">
        <v>0</v>
      </c>
      <c r="Z27">
        <v>0</v>
      </c>
      <c r="AA27" s="201">
        <v>14.08</v>
      </c>
      <c r="AB27" s="201">
        <v>0</v>
      </c>
      <c r="AC27" s="201">
        <v>0</v>
      </c>
      <c r="AD27" s="201">
        <v>0</v>
      </c>
      <c r="AE27" s="201">
        <v>82.17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97</v>
      </c>
      <c r="AN27" s="201">
        <v>0</v>
      </c>
      <c r="AO27">
        <v>0</v>
      </c>
      <c r="AP27" s="201">
        <v>118.34</v>
      </c>
      <c r="AQ27" s="201">
        <v>38.229999999999997</v>
      </c>
      <c r="AR27" s="201">
        <v>4.72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3.68</v>
      </c>
      <c r="AZ27" s="201">
        <v>4.09</v>
      </c>
      <c r="BA27" s="201">
        <v>2.66</v>
      </c>
      <c r="BB27" s="201">
        <v>2.46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303.95</v>
      </c>
      <c r="L28" s="201">
        <v>9.92</v>
      </c>
      <c r="M28" s="201">
        <v>63.86</v>
      </c>
      <c r="N28" s="201">
        <v>52.91</v>
      </c>
      <c r="O28" s="201">
        <v>73.959999999999994</v>
      </c>
      <c r="P28" s="201">
        <v>27.61</v>
      </c>
      <c r="Q28" s="201">
        <v>4.8600000000000003</v>
      </c>
      <c r="R28" s="201">
        <v>19.12</v>
      </c>
      <c r="S28" s="201">
        <v>11.76</v>
      </c>
      <c r="T28" s="201">
        <v>1.42</v>
      </c>
      <c r="U28" s="201">
        <v>57.16</v>
      </c>
      <c r="V28" s="201">
        <v>8.82</v>
      </c>
      <c r="W28" s="201">
        <v>18.77</v>
      </c>
      <c r="X28" s="201">
        <v>62.84</v>
      </c>
      <c r="Y28" s="201">
        <v>0</v>
      </c>
      <c r="Z28">
        <v>0</v>
      </c>
      <c r="AA28" s="201">
        <v>14.08</v>
      </c>
      <c r="AB28" s="201">
        <v>0</v>
      </c>
      <c r="AC28" s="201">
        <v>0</v>
      </c>
      <c r="AD28" s="201">
        <v>0</v>
      </c>
      <c r="AE28" s="201">
        <v>82.17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97</v>
      </c>
      <c r="AN28" s="201">
        <v>0</v>
      </c>
      <c r="AO28">
        <v>0</v>
      </c>
      <c r="AP28" s="201">
        <v>118.34</v>
      </c>
      <c r="AQ28" s="201">
        <v>38.229999999999997</v>
      </c>
      <c r="AR28" s="201">
        <v>11.79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3.68</v>
      </c>
      <c r="AZ28" s="201">
        <v>4.09</v>
      </c>
      <c r="BA28" s="201">
        <v>2.66</v>
      </c>
      <c r="BB28" s="201">
        <v>2.46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272.10000000000002</v>
      </c>
      <c r="L29" s="201">
        <v>9.65</v>
      </c>
      <c r="M29" s="201">
        <v>63.86</v>
      </c>
      <c r="N29" s="201">
        <v>52.91</v>
      </c>
      <c r="O29" s="201">
        <v>73.959999999999994</v>
      </c>
      <c r="P29" s="201">
        <v>27.62</v>
      </c>
      <c r="Q29" s="201">
        <v>5.27</v>
      </c>
      <c r="R29" s="201">
        <v>19.12</v>
      </c>
      <c r="S29" s="201">
        <v>11.76</v>
      </c>
      <c r="T29" s="201">
        <v>1.42</v>
      </c>
      <c r="U29" s="201">
        <v>57.16</v>
      </c>
      <c r="V29" s="201">
        <v>8.82</v>
      </c>
      <c r="W29" s="201">
        <v>18.77</v>
      </c>
      <c r="X29" s="201">
        <v>62.84</v>
      </c>
      <c r="Y29" s="201">
        <v>0</v>
      </c>
      <c r="Z29">
        <v>0</v>
      </c>
      <c r="AA29" s="201">
        <v>14.08</v>
      </c>
      <c r="AB29" s="201">
        <v>0</v>
      </c>
      <c r="AC29" s="201">
        <v>0</v>
      </c>
      <c r="AD29" s="201">
        <v>0</v>
      </c>
      <c r="AE29" s="201">
        <v>82.17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97</v>
      </c>
      <c r="AN29" s="201">
        <v>0</v>
      </c>
      <c r="AO29">
        <v>0</v>
      </c>
      <c r="AP29" s="201">
        <v>118.34</v>
      </c>
      <c r="AQ29" s="201">
        <v>38.229999999999997</v>
      </c>
      <c r="AR29" s="201">
        <v>18.579999999999998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3.68</v>
      </c>
      <c r="AZ29" s="201">
        <v>4.09</v>
      </c>
      <c r="BA29" s="201">
        <v>2.66</v>
      </c>
      <c r="BB29" s="201">
        <v>2.46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272.10000000000002</v>
      </c>
      <c r="L30" s="201">
        <v>9.65</v>
      </c>
      <c r="M30" s="201">
        <v>63.86</v>
      </c>
      <c r="N30" s="201">
        <v>52.91</v>
      </c>
      <c r="O30" s="201">
        <v>73.959999999999994</v>
      </c>
      <c r="P30" s="201">
        <v>27.62</v>
      </c>
      <c r="Q30" s="201">
        <v>6.1</v>
      </c>
      <c r="R30" s="201">
        <v>19.12</v>
      </c>
      <c r="S30" s="201">
        <v>11.76</v>
      </c>
      <c r="T30" s="201">
        <v>1.42</v>
      </c>
      <c r="U30" s="201">
        <v>57.16</v>
      </c>
      <c r="V30" s="201">
        <v>8.82</v>
      </c>
      <c r="W30" s="201">
        <v>18.77</v>
      </c>
      <c r="X30" s="201">
        <v>62.84</v>
      </c>
      <c r="Y30" s="201">
        <v>0</v>
      </c>
      <c r="Z30">
        <v>0</v>
      </c>
      <c r="AA30" s="201">
        <v>14.08</v>
      </c>
      <c r="AB30" s="201">
        <v>0</v>
      </c>
      <c r="AC30" s="201">
        <v>0</v>
      </c>
      <c r="AD30" s="201">
        <v>0</v>
      </c>
      <c r="AE30" s="201">
        <v>82.17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97</v>
      </c>
      <c r="AN30" s="201">
        <v>0</v>
      </c>
      <c r="AO30">
        <v>0</v>
      </c>
      <c r="AP30" s="201">
        <v>118.34</v>
      </c>
      <c r="AQ30" s="201">
        <v>38.229999999999997</v>
      </c>
      <c r="AR30" s="201">
        <v>27.07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3.68</v>
      </c>
      <c r="AZ30" s="201">
        <v>3.06</v>
      </c>
      <c r="BA30" s="201">
        <v>2.66</v>
      </c>
      <c r="BB30" s="201">
        <v>2.46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272.10000000000002</v>
      </c>
      <c r="L31" s="201">
        <v>9.65</v>
      </c>
      <c r="M31" s="201">
        <v>63.86</v>
      </c>
      <c r="N31" s="201">
        <v>52.91</v>
      </c>
      <c r="O31" s="201">
        <v>73.959999999999994</v>
      </c>
      <c r="P31" s="201">
        <v>29.8</v>
      </c>
      <c r="Q31" s="201">
        <v>2.7</v>
      </c>
      <c r="R31" s="201">
        <v>10.61</v>
      </c>
      <c r="S31" s="201">
        <v>6.27</v>
      </c>
      <c r="T31" s="201">
        <v>0.77</v>
      </c>
      <c r="U31" s="201">
        <v>57.16</v>
      </c>
      <c r="V31" s="201">
        <v>8.82</v>
      </c>
      <c r="W31" s="201">
        <v>18.77</v>
      </c>
      <c r="X31" s="201">
        <v>62.84</v>
      </c>
      <c r="Y31" s="201">
        <v>0</v>
      </c>
      <c r="Z31">
        <v>0</v>
      </c>
      <c r="AA31" s="201">
        <v>14.08</v>
      </c>
      <c r="AB31" s="201">
        <v>0</v>
      </c>
      <c r="AC31" s="201">
        <v>0</v>
      </c>
      <c r="AD31" s="201">
        <v>0</v>
      </c>
      <c r="AE31" s="201">
        <v>82.17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97</v>
      </c>
      <c r="AN31" s="201">
        <v>0</v>
      </c>
      <c r="AO31">
        <v>0</v>
      </c>
      <c r="AP31" s="201">
        <v>64.87</v>
      </c>
      <c r="AQ31" s="201">
        <v>14.47</v>
      </c>
      <c r="AR31" s="201">
        <v>36.450000000000003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3.68</v>
      </c>
      <c r="AZ31" s="201">
        <v>2.04</v>
      </c>
      <c r="BA31" s="201">
        <v>2.66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272.10000000000002</v>
      </c>
      <c r="L32" s="201">
        <v>9.92</v>
      </c>
      <c r="M32" s="201">
        <v>63.86</v>
      </c>
      <c r="N32" s="201">
        <v>52.91</v>
      </c>
      <c r="O32" s="201">
        <v>73.959999999999994</v>
      </c>
      <c r="P32" s="201">
        <v>31.36</v>
      </c>
      <c r="Q32" s="201">
        <v>2.7</v>
      </c>
      <c r="R32" s="201">
        <v>10.61</v>
      </c>
      <c r="S32" s="201">
        <v>6.27</v>
      </c>
      <c r="T32" s="201">
        <v>0.77</v>
      </c>
      <c r="U32" s="201">
        <v>57.16</v>
      </c>
      <c r="V32" s="201">
        <v>8.82</v>
      </c>
      <c r="W32" s="201">
        <v>18.77</v>
      </c>
      <c r="X32" s="201">
        <v>62.84</v>
      </c>
      <c r="Y32" s="201">
        <v>0</v>
      </c>
      <c r="Z32">
        <v>0</v>
      </c>
      <c r="AA32" s="201">
        <v>14.08</v>
      </c>
      <c r="AB32" s="201">
        <v>0</v>
      </c>
      <c r="AC32" s="201">
        <v>0</v>
      </c>
      <c r="AD32" s="201">
        <v>0</v>
      </c>
      <c r="AE32" s="201">
        <v>82.17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97</v>
      </c>
      <c r="AN32" s="201">
        <v>0</v>
      </c>
      <c r="AO32">
        <v>0</v>
      </c>
      <c r="AP32" s="201">
        <v>57.89</v>
      </c>
      <c r="AQ32" s="201">
        <v>14.47</v>
      </c>
      <c r="AR32" s="201">
        <v>40.5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3.68</v>
      </c>
      <c r="AZ32" s="201">
        <v>1.02</v>
      </c>
      <c r="BA32" s="201">
        <v>2.66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272.10000000000002</v>
      </c>
      <c r="L33" s="201">
        <v>9.92</v>
      </c>
      <c r="M33" s="201">
        <v>63.86</v>
      </c>
      <c r="N33" s="201">
        <v>52.91</v>
      </c>
      <c r="O33" s="201">
        <v>73.959999999999994</v>
      </c>
      <c r="P33" s="201">
        <v>31.36</v>
      </c>
      <c r="Q33" s="201">
        <v>2.7</v>
      </c>
      <c r="R33" s="201">
        <v>10.61</v>
      </c>
      <c r="S33" s="201">
        <v>6.27</v>
      </c>
      <c r="T33" s="201">
        <v>0.77</v>
      </c>
      <c r="U33" s="201">
        <v>57.16</v>
      </c>
      <c r="V33" s="201">
        <v>8.82</v>
      </c>
      <c r="W33" s="201">
        <v>18.77</v>
      </c>
      <c r="X33" s="201">
        <v>62.85</v>
      </c>
      <c r="Y33" s="201">
        <v>0</v>
      </c>
      <c r="Z33">
        <v>0</v>
      </c>
      <c r="AA33" s="201">
        <v>14.08</v>
      </c>
      <c r="AB33" s="201">
        <v>0</v>
      </c>
      <c r="AC33" s="201">
        <v>0</v>
      </c>
      <c r="AD33" s="201">
        <v>0</v>
      </c>
      <c r="AE33" s="201">
        <v>82.17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97</v>
      </c>
      <c r="AN33" s="201">
        <v>0</v>
      </c>
      <c r="AO33">
        <v>0</v>
      </c>
      <c r="AP33" s="201">
        <v>57.89</v>
      </c>
      <c r="AQ33" s="201">
        <v>25.3</v>
      </c>
      <c r="AR33" s="201">
        <v>44.5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3.68</v>
      </c>
      <c r="AZ33" s="201">
        <v>1.02</v>
      </c>
      <c r="BA33" s="201">
        <v>2.66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272.11</v>
      </c>
      <c r="L34" s="201">
        <v>9.92</v>
      </c>
      <c r="M34" s="201">
        <v>63.86</v>
      </c>
      <c r="N34" s="201">
        <v>52.91</v>
      </c>
      <c r="O34" s="201">
        <v>73.959999999999994</v>
      </c>
      <c r="P34" s="201">
        <v>31.36</v>
      </c>
      <c r="Q34" s="201">
        <v>2.7</v>
      </c>
      <c r="R34" s="201">
        <v>10.61</v>
      </c>
      <c r="S34" s="201">
        <v>6.5</v>
      </c>
      <c r="T34" s="201">
        <v>0.77</v>
      </c>
      <c r="U34" s="201">
        <v>57.16</v>
      </c>
      <c r="V34" s="201">
        <v>8.82</v>
      </c>
      <c r="W34" s="201">
        <v>18.77</v>
      </c>
      <c r="X34" s="201">
        <v>62.85</v>
      </c>
      <c r="Y34" s="201">
        <v>0</v>
      </c>
      <c r="Z34">
        <v>0</v>
      </c>
      <c r="AA34" s="201">
        <v>14.08</v>
      </c>
      <c r="AB34" s="201">
        <v>0</v>
      </c>
      <c r="AC34" s="201">
        <v>0</v>
      </c>
      <c r="AD34" s="201">
        <v>0</v>
      </c>
      <c r="AE34" s="201">
        <v>82.17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97</v>
      </c>
      <c r="AN34" s="201">
        <v>0</v>
      </c>
      <c r="AO34">
        <v>0</v>
      </c>
      <c r="AP34" s="201">
        <v>57.89</v>
      </c>
      <c r="AQ34" s="201">
        <v>25.3</v>
      </c>
      <c r="AR34" s="201">
        <v>44.5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3.68</v>
      </c>
      <c r="AZ34" s="201">
        <v>1.02</v>
      </c>
      <c r="BA34" s="201">
        <v>2.66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272.11</v>
      </c>
      <c r="L35" s="201">
        <v>9.92</v>
      </c>
      <c r="M35" s="201">
        <v>35.700000000000003</v>
      </c>
      <c r="N35" s="201">
        <v>30.88</v>
      </c>
      <c r="O35" s="201">
        <v>40.520000000000003</v>
      </c>
      <c r="P35" s="201">
        <v>16.399999999999999</v>
      </c>
      <c r="Q35" s="201">
        <v>2.7</v>
      </c>
      <c r="R35" s="201">
        <v>10.75</v>
      </c>
      <c r="S35" s="201">
        <v>6.5</v>
      </c>
      <c r="T35" s="201">
        <v>0.77</v>
      </c>
      <c r="U35" s="201">
        <v>57.16</v>
      </c>
      <c r="V35" s="201">
        <v>4.83</v>
      </c>
      <c r="W35" s="201">
        <v>10.62</v>
      </c>
      <c r="X35" s="201">
        <v>34.74</v>
      </c>
      <c r="Y35" s="201">
        <v>0</v>
      </c>
      <c r="Z35">
        <v>0</v>
      </c>
      <c r="AA35" s="201">
        <v>14.08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97</v>
      </c>
      <c r="AN35" s="201">
        <v>0</v>
      </c>
      <c r="AO35">
        <v>0</v>
      </c>
      <c r="AP35" s="201">
        <v>57.89</v>
      </c>
      <c r="AQ35" s="201">
        <v>25.3</v>
      </c>
      <c r="AR35" s="201">
        <v>46.5</v>
      </c>
      <c r="AS35" s="201">
        <v>3.71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3.68</v>
      </c>
      <c r="AZ35" s="201">
        <v>0</v>
      </c>
      <c r="BA35" s="201">
        <v>2.66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272.11</v>
      </c>
      <c r="L36" s="201">
        <v>9.92</v>
      </c>
      <c r="M36" s="201">
        <v>35.700000000000003</v>
      </c>
      <c r="N36" s="201">
        <v>30.88</v>
      </c>
      <c r="O36" s="201">
        <v>40.520000000000003</v>
      </c>
      <c r="P36" s="201">
        <v>16.399999999999999</v>
      </c>
      <c r="Q36" s="201">
        <v>2.7</v>
      </c>
      <c r="R36" s="201">
        <v>10.75</v>
      </c>
      <c r="S36" s="201">
        <v>6.5</v>
      </c>
      <c r="T36" s="201">
        <v>0.77</v>
      </c>
      <c r="U36" s="201">
        <v>57.16</v>
      </c>
      <c r="V36" s="201">
        <v>4.83</v>
      </c>
      <c r="W36" s="201">
        <v>10.62</v>
      </c>
      <c r="X36" s="201">
        <v>34.74</v>
      </c>
      <c r="Y36" s="201">
        <v>0</v>
      </c>
      <c r="Z36">
        <v>0</v>
      </c>
      <c r="AA36" s="201">
        <v>14.08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97</v>
      </c>
      <c r="AN36" s="201">
        <v>0</v>
      </c>
      <c r="AO36">
        <v>0</v>
      </c>
      <c r="AP36" s="201">
        <v>57.89</v>
      </c>
      <c r="AQ36" s="201">
        <v>25.3</v>
      </c>
      <c r="AR36" s="201">
        <v>47.5</v>
      </c>
      <c r="AS36" s="201">
        <v>3.71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3.68</v>
      </c>
      <c r="AZ36" s="201">
        <v>0</v>
      </c>
      <c r="BA36" s="201">
        <v>2.66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272.11</v>
      </c>
      <c r="L37" s="201">
        <v>9.92</v>
      </c>
      <c r="M37" s="201">
        <v>35.700000000000003</v>
      </c>
      <c r="N37" s="201">
        <v>30.88</v>
      </c>
      <c r="O37" s="201">
        <v>40.520000000000003</v>
      </c>
      <c r="P37" s="201">
        <v>16.399999999999999</v>
      </c>
      <c r="Q37" s="201">
        <v>2.7</v>
      </c>
      <c r="R37" s="201">
        <v>10.73</v>
      </c>
      <c r="S37" s="201">
        <v>6.5</v>
      </c>
      <c r="T37" s="201">
        <v>0.77</v>
      </c>
      <c r="U37" s="201">
        <v>57.16</v>
      </c>
      <c r="V37" s="201">
        <v>4.83</v>
      </c>
      <c r="W37" s="201">
        <v>10.62</v>
      </c>
      <c r="X37" s="201">
        <v>34.74</v>
      </c>
      <c r="Y37" s="201">
        <v>0</v>
      </c>
      <c r="Z37">
        <v>0</v>
      </c>
      <c r="AA37" s="201">
        <v>14.08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97</v>
      </c>
      <c r="AN37" s="201">
        <v>0</v>
      </c>
      <c r="AO37">
        <v>0</v>
      </c>
      <c r="AP37" s="201">
        <v>57.89</v>
      </c>
      <c r="AQ37" s="201">
        <v>25.3</v>
      </c>
      <c r="AR37" s="201">
        <v>47.5</v>
      </c>
      <c r="AS37" s="201">
        <v>3.71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3.68</v>
      </c>
      <c r="AZ37" s="201">
        <v>0</v>
      </c>
      <c r="BA37" s="201">
        <v>2.66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272.11</v>
      </c>
      <c r="L38" s="201">
        <v>9.92</v>
      </c>
      <c r="M38" s="201">
        <v>35.700000000000003</v>
      </c>
      <c r="N38" s="201">
        <v>30.88</v>
      </c>
      <c r="O38" s="201">
        <v>40.520000000000003</v>
      </c>
      <c r="P38" s="201">
        <v>16.399999999999999</v>
      </c>
      <c r="Q38" s="201">
        <v>2.7</v>
      </c>
      <c r="R38" s="201">
        <v>10.61</v>
      </c>
      <c r="S38" s="201">
        <v>6.5</v>
      </c>
      <c r="T38" s="201">
        <v>0.77</v>
      </c>
      <c r="U38" s="201">
        <v>57.16</v>
      </c>
      <c r="V38" s="201">
        <v>4.83</v>
      </c>
      <c r="W38" s="201">
        <v>10.62</v>
      </c>
      <c r="X38" s="201">
        <v>34.74</v>
      </c>
      <c r="Y38" s="201">
        <v>0</v>
      </c>
      <c r="Z38">
        <v>0</v>
      </c>
      <c r="AA38" s="201">
        <v>14.08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97</v>
      </c>
      <c r="AN38" s="201">
        <v>0</v>
      </c>
      <c r="AO38">
        <v>0</v>
      </c>
      <c r="AP38" s="201">
        <v>57.89</v>
      </c>
      <c r="AQ38" s="201">
        <v>25.3</v>
      </c>
      <c r="AR38" s="201">
        <v>47.5</v>
      </c>
      <c r="AS38" s="201">
        <v>3.71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3.68</v>
      </c>
      <c r="AZ38" s="201">
        <v>0</v>
      </c>
      <c r="BA38" s="201">
        <v>2.35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272.11</v>
      </c>
      <c r="L39" s="201">
        <v>9.92</v>
      </c>
      <c r="M39" s="201">
        <v>35.700000000000003</v>
      </c>
      <c r="N39" s="201">
        <v>30.88</v>
      </c>
      <c r="O39" s="201">
        <v>40.520000000000003</v>
      </c>
      <c r="P39" s="201">
        <v>16.399999999999999</v>
      </c>
      <c r="Q39" s="201">
        <v>2.7</v>
      </c>
      <c r="R39" s="201">
        <v>10.61</v>
      </c>
      <c r="S39" s="201">
        <v>6.5</v>
      </c>
      <c r="T39" s="201">
        <v>0.77</v>
      </c>
      <c r="U39" s="201">
        <v>57.16</v>
      </c>
      <c r="V39" s="201">
        <v>4.83</v>
      </c>
      <c r="W39" s="201">
        <v>10.62</v>
      </c>
      <c r="X39" s="201">
        <v>34.74</v>
      </c>
      <c r="Y39" s="201">
        <v>0</v>
      </c>
      <c r="Z39">
        <v>0</v>
      </c>
      <c r="AA39" s="201">
        <v>14.08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97</v>
      </c>
      <c r="AN39" s="201">
        <v>0</v>
      </c>
      <c r="AO39">
        <v>0</v>
      </c>
      <c r="AP39" s="201">
        <v>58.86</v>
      </c>
      <c r="AQ39" s="201">
        <v>25.3</v>
      </c>
      <c r="AR39" s="201">
        <v>47.5</v>
      </c>
      <c r="AS39" s="201">
        <v>3.71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3.68</v>
      </c>
      <c r="AZ39" s="201">
        <v>0</v>
      </c>
      <c r="BA39" s="201">
        <v>2.35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272.11</v>
      </c>
      <c r="L40" s="201">
        <v>9.92</v>
      </c>
      <c r="M40" s="201">
        <v>35.700000000000003</v>
      </c>
      <c r="N40" s="201">
        <v>30.88</v>
      </c>
      <c r="O40" s="201">
        <v>40.520000000000003</v>
      </c>
      <c r="P40" s="201">
        <v>16.399999999999999</v>
      </c>
      <c r="Q40" s="201">
        <v>2.7</v>
      </c>
      <c r="R40" s="201">
        <v>10.61</v>
      </c>
      <c r="S40" s="201">
        <v>6.5</v>
      </c>
      <c r="T40" s="201">
        <v>0.77</v>
      </c>
      <c r="U40" s="201">
        <v>57.16</v>
      </c>
      <c r="V40" s="201">
        <v>4.83</v>
      </c>
      <c r="W40" s="201">
        <v>10.62</v>
      </c>
      <c r="X40" s="201">
        <v>34.74</v>
      </c>
      <c r="Y40" s="201">
        <v>0</v>
      </c>
      <c r="Z40">
        <v>0</v>
      </c>
      <c r="AA40" s="201">
        <v>14.08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97</v>
      </c>
      <c r="AN40" s="201">
        <v>0</v>
      </c>
      <c r="AO40">
        <v>0</v>
      </c>
      <c r="AP40" s="201">
        <v>58.86</v>
      </c>
      <c r="AQ40" s="201">
        <v>25.3</v>
      </c>
      <c r="AR40" s="201">
        <v>47.5</v>
      </c>
      <c r="AS40" s="201">
        <v>3.71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3.68</v>
      </c>
      <c r="AZ40" s="201">
        <v>0</v>
      </c>
      <c r="BA40" s="201">
        <v>2.35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272.11</v>
      </c>
      <c r="L41" s="201">
        <v>9.92</v>
      </c>
      <c r="M41" s="201">
        <v>35.700000000000003</v>
      </c>
      <c r="N41" s="201">
        <v>30.88</v>
      </c>
      <c r="O41" s="201">
        <v>40.520000000000003</v>
      </c>
      <c r="P41" s="201">
        <v>16.399999999999999</v>
      </c>
      <c r="Q41" s="201">
        <v>2.7</v>
      </c>
      <c r="R41" s="201">
        <v>10.61</v>
      </c>
      <c r="S41" s="201">
        <v>6.5</v>
      </c>
      <c r="T41" s="201">
        <v>0.77</v>
      </c>
      <c r="U41" s="201">
        <v>57.16</v>
      </c>
      <c r="V41" s="201">
        <v>4.83</v>
      </c>
      <c r="W41" s="201">
        <v>10.62</v>
      </c>
      <c r="X41" s="201">
        <v>34.74</v>
      </c>
      <c r="Y41" s="201">
        <v>0</v>
      </c>
      <c r="Z41">
        <v>0</v>
      </c>
      <c r="AA41" s="201">
        <v>14.08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97</v>
      </c>
      <c r="AN41" s="201">
        <v>0</v>
      </c>
      <c r="AO41">
        <v>0</v>
      </c>
      <c r="AP41" s="201">
        <v>57.89</v>
      </c>
      <c r="AQ41" s="201">
        <v>25.3</v>
      </c>
      <c r="AR41" s="201">
        <v>47.5</v>
      </c>
      <c r="AS41" s="201">
        <v>3.71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3.68</v>
      </c>
      <c r="AZ41" s="201">
        <v>0</v>
      </c>
      <c r="BA41" s="201">
        <v>2.35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272.11</v>
      </c>
      <c r="L42" s="201">
        <v>9.92</v>
      </c>
      <c r="M42" s="201">
        <v>35.700000000000003</v>
      </c>
      <c r="N42" s="201">
        <v>30.88</v>
      </c>
      <c r="O42" s="201">
        <v>40.520000000000003</v>
      </c>
      <c r="P42" s="201">
        <v>16.399999999999999</v>
      </c>
      <c r="Q42" s="201">
        <v>2.7</v>
      </c>
      <c r="R42" s="201">
        <v>10.61</v>
      </c>
      <c r="S42" s="201">
        <v>6.5</v>
      </c>
      <c r="T42" s="201">
        <v>0.77</v>
      </c>
      <c r="U42" s="201">
        <v>57.16</v>
      </c>
      <c r="V42" s="201">
        <v>4.83</v>
      </c>
      <c r="W42" s="201">
        <v>10.61</v>
      </c>
      <c r="X42" s="201">
        <v>34.729999999999997</v>
      </c>
      <c r="Y42" s="201">
        <v>0</v>
      </c>
      <c r="Z42">
        <v>0</v>
      </c>
      <c r="AA42" s="201">
        <v>14.08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97</v>
      </c>
      <c r="AN42" s="201">
        <v>0</v>
      </c>
      <c r="AO42">
        <v>0</v>
      </c>
      <c r="AP42" s="201">
        <v>57.89</v>
      </c>
      <c r="AQ42" s="201">
        <v>25.3</v>
      </c>
      <c r="AR42" s="201">
        <v>47.5</v>
      </c>
      <c r="AS42" s="201">
        <v>3.71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3.68</v>
      </c>
      <c r="AZ42" s="201">
        <v>0</v>
      </c>
      <c r="BA42" s="201">
        <v>2.35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272.11</v>
      </c>
      <c r="L43" s="201">
        <v>9.92</v>
      </c>
      <c r="M43" s="201">
        <v>35.700000000000003</v>
      </c>
      <c r="N43" s="201">
        <v>30.88</v>
      </c>
      <c r="O43" s="201">
        <v>40.520000000000003</v>
      </c>
      <c r="P43" s="201">
        <v>16.399999999999999</v>
      </c>
      <c r="Q43" s="201">
        <v>2.7</v>
      </c>
      <c r="R43" s="201">
        <v>10.33</v>
      </c>
      <c r="S43" s="201">
        <v>6.07</v>
      </c>
      <c r="T43" s="201">
        <v>0.77</v>
      </c>
      <c r="U43" s="201">
        <v>57.16</v>
      </c>
      <c r="V43" s="201">
        <v>4.83</v>
      </c>
      <c r="W43" s="201">
        <v>10.61</v>
      </c>
      <c r="X43" s="201">
        <v>34.729999999999997</v>
      </c>
      <c r="Y43" s="201">
        <v>0</v>
      </c>
      <c r="Z43">
        <v>0</v>
      </c>
      <c r="AA43" s="201">
        <v>14.08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97</v>
      </c>
      <c r="AN43" s="201">
        <v>0</v>
      </c>
      <c r="AO43">
        <v>0</v>
      </c>
      <c r="AP43" s="201">
        <v>57.89</v>
      </c>
      <c r="AQ43" s="201">
        <v>25.3</v>
      </c>
      <c r="AR43" s="201">
        <v>47.5</v>
      </c>
      <c r="AS43" s="201">
        <v>3.71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3.68</v>
      </c>
      <c r="AZ43" s="201">
        <v>0</v>
      </c>
      <c r="BA43" s="201">
        <v>2.35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272.11</v>
      </c>
      <c r="L44" s="201">
        <v>9.92</v>
      </c>
      <c r="M44" s="201">
        <v>35.700000000000003</v>
      </c>
      <c r="N44" s="201">
        <v>30.88</v>
      </c>
      <c r="O44" s="201">
        <v>40.520000000000003</v>
      </c>
      <c r="P44" s="201">
        <v>16.399999999999999</v>
      </c>
      <c r="Q44" s="201">
        <v>2.7</v>
      </c>
      <c r="R44" s="201">
        <v>10.61</v>
      </c>
      <c r="S44" s="201">
        <v>6.27</v>
      </c>
      <c r="T44" s="201">
        <v>0.77</v>
      </c>
      <c r="U44" s="201">
        <v>57.16</v>
      </c>
      <c r="V44" s="201">
        <v>4.83</v>
      </c>
      <c r="W44" s="201">
        <v>10.61</v>
      </c>
      <c r="X44" s="201">
        <v>34.729999999999997</v>
      </c>
      <c r="Y44" s="201">
        <v>0</v>
      </c>
      <c r="Z44">
        <v>0</v>
      </c>
      <c r="AA44" s="201">
        <v>14.08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97</v>
      </c>
      <c r="AN44" s="201">
        <v>0</v>
      </c>
      <c r="AO44">
        <v>0</v>
      </c>
      <c r="AP44" s="201">
        <v>57.9</v>
      </c>
      <c r="AQ44" s="201">
        <v>25.3</v>
      </c>
      <c r="AR44" s="201">
        <v>47.5</v>
      </c>
      <c r="AS44" s="201">
        <v>3.71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3.68</v>
      </c>
      <c r="AZ44" s="201">
        <v>0</v>
      </c>
      <c r="BA44" s="201">
        <v>2.35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272.11</v>
      </c>
      <c r="L45" s="201">
        <v>9.92</v>
      </c>
      <c r="M45" s="201">
        <v>35.700000000000003</v>
      </c>
      <c r="N45" s="201">
        <v>30.88</v>
      </c>
      <c r="O45" s="201">
        <v>40.520000000000003</v>
      </c>
      <c r="P45" s="201">
        <v>16.399999999999999</v>
      </c>
      <c r="Q45" s="201">
        <v>2.7</v>
      </c>
      <c r="R45" s="201">
        <v>10.61</v>
      </c>
      <c r="S45" s="201">
        <v>6.27</v>
      </c>
      <c r="T45" s="201">
        <v>0.77</v>
      </c>
      <c r="U45" s="201">
        <v>57.16</v>
      </c>
      <c r="V45" s="201">
        <v>4.83</v>
      </c>
      <c r="W45" s="201">
        <v>10.61</v>
      </c>
      <c r="X45" s="201">
        <v>34.729999999999997</v>
      </c>
      <c r="Y45" s="201">
        <v>0</v>
      </c>
      <c r="Z45">
        <v>0</v>
      </c>
      <c r="AA45" s="201">
        <v>14.08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97</v>
      </c>
      <c r="AN45" s="201">
        <v>0</v>
      </c>
      <c r="AO45">
        <v>0</v>
      </c>
      <c r="AP45" s="201">
        <v>57.89</v>
      </c>
      <c r="AQ45" s="201">
        <v>25.3</v>
      </c>
      <c r="AR45" s="201">
        <v>47.5</v>
      </c>
      <c r="AS45" s="201">
        <v>3.71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3.68</v>
      </c>
      <c r="AZ45" s="201">
        <v>0</v>
      </c>
      <c r="BA45" s="201">
        <v>2.35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272.11</v>
      </c>
      <c r="L46" s="201">
        <v>9.92</v>
      </c>
      <c r="M46" s="201">
        <v>35.700000000000003</v>
      </c>
      <c r="N46" s="201">
        <v>30.88</v>
      </c>
      <c r="O46" s="201">
        <v>40.520000000000003</v>
      </c>
      <c r="P46" s="201">
        <v>16.399999999999999</v>
      </c>
      <c r="Q46" s="201">
        <v>2.7</v>
      </c>
      <c r="R46" s="201">
        <v>10.61</v>
      </c>
      <c r="S46" s="201">
        <v>6.27</v>
      </c>
      <c r="T46" s="201">
        <v>0.77</v>
      </c>
      <c r="U46" s="201">
        <v>57.16</v>
      </c>
      <c r="V46" s="201">
        <v>4.83</v>
      </c>
      <c r="W46" s="201">
        <v>10.61</v>
      </c>
      <c r="X46" s="201">
        <v>34.729999999999997</v>
      </c>
      <c r="Y46" s="201">
        <v>0</v>
      </c>
      <c r="Z46">
        <v>0</v>
      </c>
      <c r="AA46" s="201">
        <v>14.08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97</v>
      </c>
      <c r="AN46" s="201">
        <v>0</v>
      </c>
      <c r="AO46">
        <v>0</v>
      </c>
      <c r="AP46" s="201">
        <v>57.89</v>
      </c>
      <c r="AQ46" s="201">
        <v>25.3</v>
      </c>
      <c r="AR46" s="201">
        <v>47.5</v>
      </c>
      <c r="AS46" s="201">
        <v>3.71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3.68</v>
      </c>
      <c r="AZ46" s="201">
        <v>0</v>
      </c>
      <c r="BA46" s="201">
        <v>2.35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272.11</v>
      </c>
      <c r="L47" s="201">
        <v>9.65</v>
      </c>
      <c r="M47" s="201">
        <v>35.700000000000003</v>
      </c>
      <c r="N47" s="201">
        <v>30.88</v>
      </c>
      <c r="O47" s="201">
        <v>40.520000000000003</v>
      </c>
      <c r="P47" s="201">
        <v>16.399999999999999</v>
      </c>
      <c r="Q47" s="201">
        <v>2.7</v>
      </c>
      <c r="R47" s="201">
        <v>10.61</v>
      </c>
      <c r="S47" s="201">
        <v>6.27</v>
      </c>
      <c r="T47" s="201">
        <v>0.77</v>
      </c>
      <c r="U47" s="201">
        <v>57.16</v>
      </c>
      <c r="V47" s="201">
        <v>4.83</v>
      </c>
      <c r="W47" s="201">
        <v>10.61</v>
      </c>
      <c r="X47" s="201">
        <v>34.729999999999997</v>
      </c>
      <c r="Y47" s="201">
        <v>0</v>
      </c>
      <c r="Z47">
        <v>0</v>
      </c>
      <c r="AA47" s="201">
        <v>14.08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97</v>
      </c>
      <c r="AN47" s="201">
        <v>0</v>
      </c>
      <c r="AO47">
        <v>0</v>
      </c>
      <c r="AP47" s="201">
        <v>57.89</v>
      </c>
      <c r="AQ47" s="201">
        <v>25.3</v>
      </c>
      <c r="AR47" s="201">
        <v>46.5</v>
      </c>
      <c r="AS47" s="201">
        <v>3.71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3.68</v>
      </c>
      <c r="AZ47" s="201">
        <v>0</v>
      </c>
      <c r="BA47" s="201">
        <v>2.35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272.11</v>
      </c>
      <c r="L48" s="201">
        <v>9.65</v>
      </c>
      <c r="M48" s="201">
        <v>35.700000000000003</v>
      </c>
      <c r="N48" s="201">
        <v>30.88</v>
      </c>
      <c r="O48" s="201">
        <v>40.520000000000003</v>
      </c>
      <c r="P48" s="201">
        <v>16.399999999999999</v>
      </c>
      <c r="Q48" s="201">
        <v>2.7</v>
      </c>
      <c r="R48" s="201">
        <v>10.61</v>
      </c>
      <c r="S48" s="201">
        <v>6.27</v>
      </c>
      <c r="T48" s="201">
        <v>0.77</v>
      </c>
      <c r="U48" s="201">
        <v>57.16</v>
      </c>
      <c r="V48" s="201">
        <v>4.83</v>
      </c>
      <c r="W48" s="201">
        <v>10.61</v>
      </c>
      <c r="X48" s="201">
        <v>34.729999999999997</v>
      </c>
      <c r="Y48" s="201">
        <v>0</v>
      </c>
      <c r="Z48">
        <v>0</v>
      </c>
      <c r="AA48" s="201">
        <v>14.08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97</v>
      </c>
      <c r="AN48" s="201">
        <v>0</v>
      </c>
      <c r="AO48">
        <v>0</v>
      </c>
      <c r="AP48" s="201">
        <v>57.89</v>
      </c>
      <c r="AQ48" s="201">
        <v>25.3</v>
      </c>
      <c r="AR48" s="201">
        <v>46</v>
      </c>
      <c r="AS48" s="201">
        <v>3.71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3.68</v>
      </c>
      <c r="AZ48" s="201">
        <v>0</v>
      </c>
      <c r="BA48" s="201">
        <v>2.35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272.11</v>
      </c>
      <c r="L49" s="201">
        <v>9.65</v>
      </c>
      <c r="M49" s="201">
        <v>35.700000000000003</v>
      </c>
      <c r="N49" s="201">
        <v>30.88</v>
      </c>
      <c r="O49" s="201">
        <v>40.520000000000003</v>
      </c>
      <c r="P49" s="201">
        <v>16.399999999999999</v>
      </c>
      <c r="Q49" s="201">
        <v>2.7</v>
      </c>
      <c r="R49" s="201">
        <v>10.61</v>
      </c>
      <c r="S49" s="201">
        <v>6.27</v>
      </c>
      <c r="T49" s="201">
        <v>0.77</v>
      </c>
      <c r="U49" s="201">
        <v>57.16</v>
      </c>
      <c r="V49" s="201">
        <v>4.83</v>
      </c>
      <c r="W49" s="201">
        <v>10.61</v>
      </c>
      <c r="X49" s="201">
        <v>34.729999999999997</v>
      </c>
      <c r="Y49" s="201">
        <v>0</v>
      </c>
      <c r="Z49">
        <v>0</v>
      </c>
      <c r="AA49" s="201">
        <v>14.08</v>
      </c>
      <c r="AB49" s="201">
        <v>0</v>
      </c>
      <c r="AC49" s="201">
        <v>0</v>
      </c>
      <c r="AD49" s="201">
        <v>0</v>
      </c>
      <c r="AE49" s="201">
        <v>82.31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97</v>
      </c>
      <c r="AN49" s="201">
        <v>0</v>
      </c>
      <c r="AO49">
        <v>0</v>
      </c>
      <c r="AP49" s="201">
        <v>57.89</v>
      </c>
      <c r="AQ49" s="201">
        <v>20.420000000000002</v>
      </c>
      <c r="AR49" s="201">
        <v>46</v>
      </c>
      <c r="AS49" s="201">
        <v>3.71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3.68</v>
      </c>
      <c r="AZ49" s="201">
        <v>0</v>
      </c>
      <c r="BA49" s="201">
        <v>2.35</v>
      </c>
      <c r="BB49" s="201">
        <v>2.27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272.11</v>
      </c>
      <c r="L50" s="201">
        <v>9.65</v>
      </c>
      <c r="M50" s="201">
        <v>35.700000000000003</v>
      </c>
      <c r="N50" s="201">
        <v>30.88</v>
      </c>
      <c r="O50" s="201">
        <v>40.520000000000003</v>
      </c>
      <c r="P50" s="201">
        <v>16.399999999999999</v>
      </c>
      <c r="Q50" s="201">
        <v>2.7</v>
      </c>
      <c r="R50" s="201">
        <v>10.61</v>
      </c>
      <c r="S50" s="201">
        <v>6.27</v>
      </c>
      <c r="T50" s="201">
        <v>0.77</v>
      </c>
      <c r="U50" s="201">
        <v>57.16</v>
      </c>
      <c r="V50" s="201">
        <v>4.83</v>
      </c>
      <c r="W50" s="201">
        <v>10.61</v>
      </c>
      <c r="X50" s="201">
        <v>34.729999999999997</v>
      </c>
      <c r="Y50" s="201">
        <v>0</v>
      </c>
      <c r="Z50">
        <v>0</v>
      </c>
      <c r="AA50" s="201">
        <v>14.08</v>
      </c>
      <c r="AB50" s="201">
        <v>0</v>
      </c>
      <c r="AC50" s="201">
        <v>0</v>
      </c>
      <c r="AD50" s="201">
        <v>0</v>
      </c>
      <c r="AE50" s="201">
        <v>82.31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97</v>
      </c>
      <c r="AN50" s="201">
        <v>0</v>
      </c>
      <c r="AO50">
        <v>0</v>
      </c>
      <c r="AP50" s="201">
        <v>57.89</v>
      </c>
      <c r="AQ50" s="201">
        <v>20.420000000000002</v>
      </c>
      <c r="AR50" s="201">
        <v>46</v>
      </c>
      <c r="AS50" s="201">
        <v>3.71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3.68</v>
      </c>
      <c r="AZ50" s="201">
        <v>0</v>
      </c>
      <c r="BA50" s="201">
        <v>2.35</v>
      </c>
      <c r="BB50" s="201">
        <v>2.27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272.11</v>
      </c>
      <c r="L51" s="201">
        <v>9.65</v>
      </c>
      <c r="M51" s="201">
        <v>63.86</v>
      </c>
      <c r="N51" s="201">
        <v>52.91</v>
      </c>
      <c r="O51" s="201">
        <v>73.959999999999994</v>
      </c>
      <c r="P51" s="201">
        <v>31.36</v>
      </c>
      <c r="Q51" s="201">
        <v>2.7</v>
      </c>
      <c r="R51" s="201">
        <v>10.61</v>
      </c>
      <c r="S51" s="201">
        <v>6.27</v>
      </c>
      <c r="T51" s="201">
        <v>0.77</v>
      </c>
      <c r="U51" s="201">
        <v>57.16</v>
      </c>
      <c r="V51" s="201">
        <v>4.83</v>
      </c>
      <c r="W51" s="201">
        <v>10.61</v>
      </c>
      <c r="X51" s="201">
        <v>34.729999999999997</v>
      </c>
      <c r="Y51" s="201">
        <v>0</v>
      </c>
      <c r="Z51">
        <v>0</v>
      </c>
      <c r="AA51" s="201">
        <v>14.08</v>
      </c>
      <c r="AB51" s="201">
        <v>0</v>
      </c>
      <c r="AC51" s="201">
        <v>0</v>
      </c>
      <c r="AD51" s="201">
        <v>0</v>
      </c>
      <c r="AE51" s="201">
        <v>82.31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97</v>
      </c>
      <c r="AN51" s="201">
        <v>0</v>
      </c>
      <c r="AO51">
        <v>0</v>
      </c>
      <c r="AP51" s="201">
        <v>57.89</v>
      </c>
      <c r="AQ51" s="201">
        <v>25.3</v>
      </c>
      <c r="AR51" s="201">
        <v>46</v>
      </c>
      <c r="AS51" s="201">
        <v>3.72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3.68</v>
      </c>
      <c r="AZ51" s="201">
        <v>0</v>
      </c>
      <c r="BA51" s="201">
        <v>2.35</v>
      </c>
      <c r="BB51" s="201">
        <v>2.27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272.11</v>
      </c>
      <c r="L52" s="201">
        <v>9.65</v>
      </c>
      <c r="M52" s="201">
        <v>63.86</v>
      </c>
      <c r="N52" s="201">
        <v>52.91</v>
      </c>
      <c r="O52" s="201">
        <v>73.959999999999994</v>
      </c>
      <c r="P52" s="201">
        <v>31.36</v>
      </c>
      <c r="Q52" s="201">
        <v>2.7</v>
      </c>
      <c r="R52" s="201">
        <v>10.61</v>
      </c>
      <c r="S52" s="201">
        <v>6.27</v>
      </c>
      <c r="T52" s="201">
        <v>0.77</v>
      </c>
      <c r="U52" s="201">
        <v>57.16</v>
      </c>
      <c r="V52" s="201">
        <v>8.82</v>
      </c>
      <c r="W52" s="201">
        <v>18.77</v>
      </c>
      <c r="X52" s="201">
        <v>62.84</v>
      </c>
      <c r="Y52" s="201">
        <v>0</v>
      </c>
      <c r="Z52">
        <v>0</v>
      </c>
      <c r="AA52" s="201">
        <v>14.08</v>
      </c>
      <c r="AB52" s="201">
        <v>0</v>
      </c>
      <c r="AC52" s="201">
        <v>0</v>
      </c>
      <c r="AD52" s="201">
        <v>0</v>
      </c>
      <c r="AE52" s="201">
        <v>82.31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97</v>
      </c>
      <c r="AN52" s="201">
        <v>0</v>
      </c>
      <c r="AO52">
        <v>0</v>
      </c>
      <c r="AP52" s="201">
        <v>57.89</v>
      </c>
      <c r="AQ52" s="201">
        <v>25.3</v>
      </c>
      <c r="AR52" s="201">
        <v>46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3.68</v>
      </c>
      <c r="AZ52" s="201">
        <v>0</v>
      </c>
      <c r="BA52" s="201">
        <v>2.35</v>
      </c>
      <c r="BB52" s="201">
        <v>2.27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270.18</v>
      </c>
      <c r="L53" s="201">
        <v>9.65</v>
      </c>
      <c r="M53" s="201">
        <v>63.86</v>
      </c>
      <c r="N53" s="201">
        <v>52.91</v>
      </c>
      <c r="O53" s="201">
        <v>73.959999999999994</v>
      </c>
      <c r="P53" s="201">
        <v>31.36</v>
      </c>
      <c r="Q53" s="201">
        <v>2.7</v>
      </c>
      <c r="R53" s="201">
        <v>10.55</v>
      </c>
      <c r="S53" s="201">
        <v>6.23</v>
      </c>
      <c r="T53" s="201">
        <v>0.77</v>
      </c>
      <c r="U53" s="201">
        <v>57.16</v>
      </c>
      <c r="V53" s="201">
        <v>8.82</v>
      </c>
      <c r="W53" s="201">
        <v>15.22</v>
      </c>
      <c r="X53" s="201">
        <v>56.44</v>
      </c>
      <c r="Y53" s="201">
        <v>0</v>
      </c>
      <c r="Z53">
        <v>0</v>
      </c>
      <c r="AA53" s="201">
        <v>14.08</v>
      </c>
      <c r="AB53" s="201">
        <v>0</v>
      </c>
      <c r="AC53" s="201">
        <v>0</v>
      </c>
      <c r="AD53" s="201">
        <v>0</v>
      </c>
      <c r="AE53" s="201">
        <v>82.31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97</v>
      </c>
      <c r="AN53" s="201">
        <v>0</v>
      </c>
      <c r="AO53">
        <v>0</v>
      </c>
      <c r="AP53" s="201">
        <v>58.16</v>
      </c>
      <c r="AQ53" s="201">
        <v>25.3</v>
      </c>
      <c r="AR53" s="201">
        <v>46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3.68</v>
      </c>
      <c r="AZ53" s="201">
        <v>0</v>
      </c>
      <c r="BA53" s="201">
        <v>2.35</v>
      </c>
      <c r="BB53" s="201">
        <v>2.27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270.18</v>
      </c>
      <c r="L54" s="201">
        <v>9.65</v>
      </c>
      <c r="M54" s="201">
        <v>63.86</v>
      </c>
      <c r="N54" s="201">
        <v>52.91</v>
      </c>
      <c r="O54" s="201">
        <v>73.959999999999994</v>
      </c>
      <c r="P54" s="201">
        <v>31.36</v>
      </c>
      <c r="Q54" s="201">
        <v>2.7</v>
      </c>
      <c r="R54" s="201">
        <v>10.61</v>
      </c>
      <c r="S54" s="201">
        <v>6.27</v>
      </c>
      <c r="T54" s="201">
        <v>0.77</v>
      </c>
      <c r="U54" s="201">
        <v>57.16</v>
      </c>
      <c r="V54" s="201">
        <v>8.82</v>
      </c>
      <c r="W54" s="201">
        <v>15.22</v>
      </c>
      <c r="X54" s="201">
        <v>56.44</v>
      </c>
      <c r="Y54" s="201">
        <v>0</v>
      </c>
      <c r="Z54">
        <v>0</v>
      </c>
      <c r="AA54" s="201">
        <v>14.08</v>
      </c>
      <c r="AB54" s="201">
        <v>0</v>
      </c>
      <c r="AC54" s="201">
        <v>0</v>
      </c>
      <c r="AD54" s="201">
        <v>0</v>
      </c>
      <c r="AE54" s="201">
        <v>82.31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97</v>
      </c>
      <c r="AN54" s="201">
        <v>0</v>
      </c>
      <c r="AO54">
        <v>0</v>
      </c>
      <c r="AP54" s="201">
        <v>58.16</v>
      </c>
      <c r="AQ54" s="201">
        <v>25.3</v>
      </c>
      <c r="AR54" s="201">
        <v>46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3.68</v>
      </c>
      <c r="AZ54" s="201">
        <v>0</v>
      </c>
      <c r="BA54" s="201">
        <v>2.35</v>
      </c>
      <c r="BB54" s="201">
        <v>2.27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270.18</v>
      </c>
      <c r="L55" s="201">
        <v>9.65</v>
      </c>
      <c r="M55" s="201">
        <v>63.86</v>
      </c>
      <c r="N55" s="201">
        <v>52.91</v>
      </c>
      <c r="O55" s="201">
        <v>73.959999999999994</v>
      </c>
      <c r="P55" s="201">
        <v>31.36</v>
      </c>
      <c r="Q55" s="201">
        <v>2.7</v>
      </c>
      <c r="R55" s="201">
        <v>10.61</v>
      </c>
      <c r="S55" s="201">
        <v>6.27</v>
      </c>
      <c r="T55" s="201">
        <v>0.77</v>
      </c>
      <c r="U55" s="201">
        <v>57.16</v>
      </c>
      <c r="V55" s="201">
        <v>8.82</v>
      </c>
      <c r="W55" s="201">
        <v>15.22</v>
      </c>
      <c r="X55" s="201">
        <v>50.51</v>
      </c>
      <c r="Y55" s="201">
        <v>0</v>
      </c>
      <c r="Z55">
        <v>0</v>
      </c>
      <c r="AA55" s="201">
        <v>14.08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97</v>
      </c>
      <c r="AN55" s="201">
        <v>0</v>
      </c>
      <c r="AO55">
        <v>0</v>
      </c>
      <c r="AP55" s="201">
        <v>57.89</v>
      </c>
      <c r="AQ55" s="201">
        <v>25.3</v>
      </c>
      <c r="AR55" s="201">
        <v>46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3.68</v>
      </c>
      <c r="AZ55" s="201">
        <v>0</v>
      </c>
      <c r="BA55" s="201">
        <v>2.35</v>
      </c>
      <c r="BB55" s="201">
        <v>2.27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318.42</v>
      </c>
      <c r="L56" s="201">
        <v>9.65</v>
      </c>
      <c r="M56" s="201">
        <v>63.86</v>
      </c>
      <c r="N56" s="201">
        <v>52.91</v>
      </c>
      <c r="O56" s="201">
        <v>73.959999999999994</v>
      </c>
      <c r="P56" s="201">
        <v>31.36</v>
      </c>
      <c r="Q56" s="201">
        <v>2.7</v>
      </c>
      <c r="R56" s="201">
        <v>10.61</v>
      </c>
      <c r="S56" s="201">
        <v>6.27</v>
      </c>
      <c r="T56" s="201">
        <v>0.77</v>
      </c>
      <c r="U56" s="201">
        <v>57.16</v>
      </c>
      <c r="V56" s="201">
        <v>8.82</v>
      </c>
      <c r="W56" s="201">
        <v>15.22</v>
      </c>
      <c r="X56" s="201">
        <v>50.51</v>
      </c>
      <c r="Y56" s="201">
        <v>0</v>
      </c>
      <c r="Z56">
        <v>0</v>
      </c>
      <c r="AA56" s="201">
        <v>14.08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97</v>
      </c>
      <c r="AN56" s="201">
        <v>0</v>
      </c>
      <c r="AO56">
        <v>0</v>
      </c>
      <c r="AP56" s="201">
        <v>82.02</v>
      </c>
      <c r="AQ56" s="201">
        <v>25.3</v>
      </c>
      <c r="AR56" s="201">
        <v>46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3.68</v>
      </c>
      <c r="AZ56" s="201">
        <v>0</v>
      </c>
      <c r="BA56" s="201">
        <v>2.35</v>
      </c>
      <c r="BB56" s="201">
        <v>2.27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366.67</v>
      </c>
      <c r="L57" s="201">
        <v>9.65</v>
      </c>
      <c r="M57" s="201">
        <v>63.86</v>
      </c>
      <c r="N57" s="201">
        <v>52.91</v>
      </c>
      <c r="O57" s="201">
        <v>73.959999999999994</v>
      </c>
      <c r="P57" s="201">
        <v>31.36</v>
      </c>
      <c r="Q57" s="201">
        <v>4.82</v>
      </c>
      <c r="R57" s="201">
        <v>19.12</v>
      </c>
      <c r="S57" s="201">
        <v>11.76</v>
      </c>
      <c r="T57" s="201">
        <v>1.42</v>
      </c>
      <c r="U57" s="201">
        <v>57.16</v>
      </c>
      <c r="V57" s="201">
        <v>8.82</v>
      </c>
      <c r="W57" s="201">
        <v>15.38</v>
      </c>
      <c r="X57" s="201">
        <v>51.06</v>
      </c>
      <c r="Y57" s="201">
        <v>0</v>
      </c>
      <c r="Z57">
        <v>0</v>
      </c>
      <c r="AA57" s="201">
        <v>14.08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97</v>
      </c>
      <c r="AN57" s="201">
        <v>0</v>
      </c>
      <c r="AO57">
        <v>0</v>
      </c>
      <c r="AP57" s="201">
        <v>119.35</v>
      </c>
      <c r="AQ57" s="201">
        <v>38.28</v>
      </c>
      <c r="AR57" s="201">
        <v>46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3.68</v>
      </c>
      <c r="AZ57" s="201">
        <v>0</v>
      </c>
      <c r="BA57" s="201">
        <v>2.35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414.91</v>
      </c>
      <c r="L58" s="201">
        <v>9.65</v>
      </c>
      <c r="M58" s="201">
        <v>63.86</v>
      </c>
      <c r="N58" s="201">
        <v>52.91</v>
      </c>
      <c r="O58" s="201">
        <v>73.959999999999994</v>
      </c>
      <c r="P58" s="201">
        <v>31.36</v>
      </c>
      <c r="Q58" s="201">
        <v>4.82</v>
      </c>
      <c r="R58" s="201">
        <v>19.12</v>
      </c>
      <c r="S58" s="201">
        <v>11.76</v>
      </c>
      <c r="T58" s="201">
        <v>1.42</v>
      </c>
      <c r="U58" s="201">
        <v>57.16</v>
      </c>
      <c r="V58" s="201">
        <v>8.82</v>
      </c>
      <c r="W58" s="201">
        <v>15.38</v>
      </c>
      <c r="X58" s="201">
        <v>51.06</v>
      </c>
      <c r="Y58" s="201">
        <v>0</v>
      </c>
      <c r="Z58">
        <v>0</v>
      </c>
      <c r="AA58" s="201">
        <v>14.08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97</v>
      </c>
      <c r="AN58" s="201">
        <v>0</v>
      </c>
      <c r="AO58">
        <v>0</v>
      </c>
      <c r="AP58" s="201">
        <v>119.35</v>
      </c>
      <c r="AQ58" s="201">
        <v>38.229999999999997</v>
      </c>
      <c r="AR58" s="201">
        <v>46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3.68</v>
      </c>
      <c r="AZ58" s="201">
        <v>0</v>
      </c>
      <c r="BA58" s="201">
        <v>2.35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455.13</v>
      </c>
      <c r="L59" s="201">
        <v>9.65</v>
      </c>
      <c r="M59" s="201">
        <v>63.86</v>
      </c>
      <c r="N59" s="201">
        <v>52.91</v>
      </c>
      <c r="O59" s="201">
        <v>73.959999999999994</v>
      </c>
      <c r="P59" s="201">
        <v>31.36</v>
      </c>
      <c r="Q59" s="201">
        <v>9.6199999999999992</v>
      </c>
      <c r="R59" s="201">
        <v>19.13</v>
      </c>
      <c r="S59" s="201">
        <v>11.76</v>
      </c>
      <c r="T59" s="201">
        <v>1.42</v>
      </c>
      <c r="U59" s="201">
        <v>57.16</v>
      </c>
      <c r="V59" s="201">
        <v>8.82</v>
      </c>
      <c r="W59" s="201">
        <v>15.38</v>
      </c>
      <c r="X59" s="201">
        <v>51.06</v>
      </c>
      <c r="Y59" s="201">
        <v>0</v>
      </c>
      <c r="Z59">
        <v>0</v>
      </c>
      <c r="AA59" s="201">
        <v>14.08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97</v>
      </c>
      <c r="AN59" s="201">
        <v>0</v>
      </c>
      <c r="AO59">
        <v>0</v>
      </c>
      <c r="AP59" s="201">
        <v>118.34</v>
      </c>
      <c r="AQ59" s="201">
        <v>38.229999999999997</v>
      </c>
      <c r="AR59" s="201">
        <v>46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3.68</v>
      </c>
      <c r="AZ59" s="201">
        <v>0</v>
      </c>
      <c r="BA59" s="201">
        <v>2.35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494.29</v>
      </c>
      <c r="L60" s="201">
        <v>17.46</v>
      </c>
      <c r="M60" s="201">
        <v>63.86</v>
      </c>
      <c r="N60" s="201">
        <v>52.91</v>
      </c>
      <c r="O60" s="201">
        <v>73.959999999999994</v>
      </c>
      <c r="P60" s="201">
        <v>31.36</v>
      </c>
      <c r="Q60" s="201">
        <v>9.6199999999999992</v>
      </c>
      <c r="R60" s="201">
        <v>19.13</v>
      </c>
      <c r="S60" s="201">
        <v>11.76</v>
      </c>
      <c r="T60" s="201">
        <v>1.42</v>
      </c>
      <c r="U60" s="201">
        <v>57.16</v>
      </c>
      <c r="V60" s="201">
        <v>7.07</v>
      </c>
      <c r="W60" s="201">
        <v>15.38</v>
      </c>
      <c r="X60" s="201">
        <v>57.06</v>
      </c>
      <c r="Y60" s="201">
        <v>0</v>
      </c>
      <c r="Z60">
        <v>0</v>
      </c>
      <c r="AA60" s="201">
        <v>14.08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97</v>
      </c>
      <c r="AN60" s="201">
        <v>0</v>
      </c>
      <c r="AO60">
        <v>0</v>
      </c>
      <c r="AP60" s="201">
        <v>118.34</v>
      </c>
      <c r="AQ60" s="201">
        <v>38.229999999999997</v>
      </c>
      <c r="AR60" s="201">
        <v>46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3.68</v>
      </c>
      <c r="AZ60" s="201">
        <v>0</v>
      </c>
      <c r="BA60" s="201">
        <v>2.66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494.29</v>
      </c>
      <c r="L61" s="201">
        <v>17.45</v>
      </c>
      <c r="M61" s="201">
        <v>63.86</v>
      </c>
      <c r="N61" s="201">
        <v>52.91</v>
      </c>
      <c r="O61" s="201">
        <v>73.959999999999994</v>
      </c>
      <c r="P61" s="201">
        <v>31.36</v>
      </c>
      <c r="Q61" s="201">
        <v>9.6199999999999992</v>
      </c>
      <c r="R61" s="201">
        <v>19.13</v>
      </c>
      <c r="S61" s="201">
        <v>11.76</v>
      </c>
      <c r="T61" s="201">
        <v>1.42</v>
      </c>
      <c r="U61" s="201">
        <v>57.16</v>
      </c>
      <c r="V61" s="201">
        <v>7.07</v>
      </c>
      <c r="W61" s="201">
        <v>15.22</v>
      </c>
      <c r="X61" s="201">
        <v>55.84</v>
      </c>
      <c r="Y61" s="201">
        <v>0</v>
      </c>
      <c r="Z61">
        <v>0</v>
      </c>
      <c r="AA61" s="201">
        <v>14.08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97</v>
      </c>
      <c r="AN61" s="201">
        <v>0</v>
      </c>
      <c r="AO61">
        <v>0</v>
      </c>
      <c r="AP61" s="201">
        <v>118.34</v>
      </c>
      <c r="AQ61" s="201">
        <v>38.229999999999997</v>
      </c>
      <c r="AR61" s="201">
        <v>46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3.68</v>
      </c>
      <c r="AZ61" s="201">
        <v>0</v>
      </c>
      <c r="BA61" s="201">
        <v>2.66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494.28</v>
      </c>
      <c r="L62" s="201">
        <v>17.45</v>
      </c>
      <c r="M62" s="201">
        <v>63.86</v>
      </c>
      <c r="N62" s="201">
        <v>52.91</v>
      </c>
      <c r="O62" s="201">
        <v>73.959999999999994</v>
      </c>
      <c r="P62" s="201">
        <v>31.36</v>
      </c>
      <c r="Q62" s="201">
        <v>9.6199999999999992</v>
      </c>
      <c r="R62" s="201">
        <v>19.13</v>
      </c>
      <c r="S62" s="201">
        <v>11.76</v>
      </c>
      <c r="T62" s="201">
        <v>1.42</v>
      </c>
      <c r="U62" s="201">
        <v>57.16</v>
      </c>
      <c r="V62" s="201">
        <v>7.07</v>
      </c>
      <c r="W62" s="201">
        <v>15.38</v>
      </c>
      <c r="X62" s="201">
        <v>62.84</v>
      </c>
      <c r="Y62" s="201">
        <v>0</v>
      </c>
      <c r="Z62">
        <v>0</v>
      </c>
      <c r="AA62" s="201">
        <v>14.08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97</v>
      </c>
      <c r="AN62" s="201">
        <v>0</v>
      </c>
      <c r="AO62">
        <v>0</v>
      </c>
      <c r="AP62" s="201">
        <v>118.34</v>
      </c>
      <c r="AQ62" s="201">
        <v>38.229999999999997</v>
      </c>
      <c r="AR62" s="201">
        <v>46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3.68</v>
      </c>
      <c r="AZ62" s="201">
        <v>0</v>
      </c>
      <c r="BA62" s="201">
        <v>2.66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494.29</v>
      </c>
      <c r="L63" s="201">
        <v>17.45</v>
      </c>
      <c r="M63" s="201">
        <v>63.86</v>
      </c>
      <c r="N63" s="201">
        <v>52.91</v>
      </c>
      <c r="O63" s="201">
        <v>73.959999999999994</v>
      </c>
      <c r="P63" s="201">
        <v>31.36</v>
      </c>
      <c r="Q63" s="201">
        <v>9.6199999999999992</v>
      </c>
      <c r="R63" s="201">
        <v>19.12</v>
      </c>
      <c r="S63" s="201">
        <v>11.76</v>
      </c>
      <c r="T63" s="201">
        <v>1.42</v>
      </c>
      <c r="U63" s="201">
        <v>57.16</v>
      </c>
      <c r="V63" s="201">
        <v>7.07</v>
      </c>
      <c r="W63" s="201">
        <v>15.38</v>
      </c>
      <c r="X63" s="201">
        <v>63.51</v>
      </c>
      <c r="Y63" s="201">
        <v>0</v>
      </c>
      <c r="Z63">
        <v>0</v>
      </c>
      <c r="AA63" s="201">
        <v>14.08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97</v>
      </c>
      <c r="AN63" s="201">
        <v>0</v>
      </c>
      <c r="AO63">
        <v>0</v>
      </c>
      <c r="AP63" s="201">
        <v>118.33</v>
      </c>
      <c r="AQ63" s="201">
        <v>38.229999999999997</v>
      </c>
      <c r="AR63" s="201">
        <v>46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3.68</v>
      </c>
      <c r="AZ63" s="201">
        <v>0.83</v>
      </c>
      <c r="BA63" s="201">
        <v>2.66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494.28</v>
      </c>
      <c r="L64" s="201">
        <v>17.46</v>
      </c>
      <c r="M64" s="201">
        <v>63.86</v>
      </c>
      <c r="N64" s="201">
        <v>52.91</v>
      </c>
      <c r="O64" s="201">
        <v>73.959999999999994</v>
      </c>
      <c r="P64" s="201">
        <v>31.36</v>
      </c>
      <c r="Q64" s="201">
        <v>9.6199999999999992</v>
      </c>
      <c r="R64" s="201">
        <v>19.13</v>
      </c>
      <c r="S64" s="201">
        <v>11.76</v>
      </c>
      <c r="T64" s="201">
        <v>1.42</v>
      </c>
      <c r="U64" s="201">
        <v>57.16</v>
      </c>
      <c r="V64" s="201">
        <v>7.07</v>
      </c>
      <c r="W64" s="201">
        <v>15.38</v>
      </c>
      <c r="X64" s="201">
        <v>63.51</v>
      </c>
      <c r="Y64" s="201">
        <v>0</v>
      </c>
      <c r="Z64">
        <v>0</v>
      </c>
      <c r="AA64" s="201">
        <v>14.08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97</v>
      </c>
      <c r="AN64" s="201">
        <v>0</v>
      </c>
      <c r="AO64">
        <v>0</v>
      </c>
      <c r="AP64" s="201">
        <v>118.34</v>
      </c>
      <c r="AQ64" s="201">
        <v>38.229999999999997</v>
      </c>
      <c r="AR64" s="201">
        <v>46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3.68</v>
      </c>
      <c r="AZ64" s="201">
        <v>1.72</v>
      </c>
      <c r="BA64" s="201">
        <v>2.66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494.28</v>
      </c>
      <c r="L65" s="201">
        <v>17.45</v>
      </c>
      <c r="M65" s="201">
        <v>63.86</v>
      </c>
      <c r="N65" s="201">
        <v>52.91</v>
      </c>
      <c r="O65" s="201">
        <v>73.959999999999994</v>
      </c>
      <c r="P65" s="201">
        <v>31.36</v>
      </c>
      <c r="Q65" s="201">
        <v>9.6199999999999992</v>
      </c>
      <c r="R65" s="201">
        <v>19.13</v>
      </c>
      <c r="S65" s="201">
        <v>11.76</v>
      </c>
      <c r="T65" s="201">
        <v>1.42</v>
      </c>
      <c r="U65" s="201">
        <v>57.16</v>
      </c>
      <c r="V65" s="201">
        <v>7.07</v>
      </c>
      <c r="W65" s="201">
        <v>15.38</v>
      </c>
      <c r="X65" s="201">
        <v>63.51</v>
      </c>
      <c r="Y65" s="201">
        <v>0</v>
      </c>
      <c r="Z65">
        <v>0</v>
      </c>
      <c r="AA65" s="201">
        <v>14.08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97</v>
      </c>
      <c r="AN65" s="201">
        <v>0</v>
      </c>
      <c r="AO65">
        <v>0</v>
      </c>
      <c r="AP65" s="201">
        <v>118.34</v>
      </c>
      <c r="AQ65" s="201">
        <v>38.229999999999997</v>
      </c>
      <c r="AR65" s="201">
        <v>46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3.68</v>
      </c>
      <c r="AZ65" s="201">
        <v>2.58</v>
      </c>
      <c r="BA65" s="201">
        <v>2.66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494.28</v>
      </c>
      <c r="L66" s="201">
        <v>17.45</v>
      </c>
      <c r="M66" s="201">
        <v>63.86</v>
      </c>
      <c r="N66" s="201">
        <v>52.91</v>
      </c>
      <c r="O66" s="201">
        <v>73.959999999999994</v>
      </c>
      <c r="P66" s="201">
        <v>31.36</v>
      </c>
      <c r="Q66" s="201">
        <v>9.6199999999999992</v>
      </c>
      <c r="R66" s="201">
        <v>19.13</v>
      </c>
      <c r="S66" s="201">
        <v>11.76</v>
      </c>
      <c r="T66" s="201">
        <v>1.42</v>
      </c>
      <c r="U66" s="201">
        <v>57.16</v>
      </c>
      <c r="V66" s="201">
        <v>7.07</v>
      </c>
      <c r="W66" s="201">
        <v>15.38</v>
      </c>
      <c r="X66" s="201">
        <v>63.51</v>
      </c>
      <c r="Y66" s="201">
        <v>0</v>
      </c>
      <c r="Z66">
        <v>0</v>
      </c>
      <c r="AA66" s="201">
        <v>14.08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97</v>
      </c>
      <c r="AN66" s="201">
        <v>0</v>
      </c>
      <c r="AO66">
        <v>0</v>
      </c>
      <c r="AP66" s="201">
        <v>118.34</v>
      </c>
      <c r="AQ66" s="201">
        <v>38.229999999999997</v>
      </c>
      <c r="AR66" s="201">
        <v>47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3.68</v>
      </c>
      <c r="AZ66" s="201">
        <v>2.58</v>
      </c>
      <c r="BA66" s="201">
        <v>2.66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494.29</v>
      </c>
      <c r="L67" s="201">
        <v>17.45</v>
      </c>
      <c r="M67" s="201">
        <v>63.86</v>
      </c>
      <c r="N67" s="201">
        <v>52.91</v>
      </c>
      <c r="O67" s="201">
        <v>73.959999999999994</v>
      </c>
      <c r="P67" s="201">
        <v>31.36</v>
      </c>
      <c r="Q67" s="201">
        <v>9.59</v>
      </c>
      <c r="R67" s="201">
        <v>19.13</v>
      </c>
      <c r="S67" s="201">
        <v>11.76</v>
      </c>
      <c r="T67" s="201">
        <v>1.42</v>
      </c>
      <c r="U67" s="201">
        <v>57.16</v>
      </c>
      <c r="V67" s="201">
        <v>7.07</v>
      </c>
      <c r="W67" s="201">
        <v>15.22</v>
      </c>
      <c r="X67" s="201">
        <v>52.21</v>
      </c>
      <c r="Y67" s="201">
        <v>0</v>
      </c>
      <c r="Z67">
        <v>0</v>
      </c>
      <c r="AA67" s="201">
        <v>14.08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97</v>
      </c>
      <c r="AN67" s="201">
        <v>0</v>
      </c>
      <c r="AO67">
        <v>0</v>
      </c>
      <c r="AP67" s="201">
        <v>118.34</v>
      </c>
      <c r="AQ67" s="201">
        <v>38.229999999999997</v>
      </c>
      <c r="AR67" s="201">
        <v>47.5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3.68</v>
      </c>
      <c r="AZ67" s="201">
        <v>2.58</v>
      </c>
      <c r="BA67" s="201">
        <v>2.66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494.29</v>
      </c>
      <c r="L68" s="201">
        <v>17.45</v>
      </c>
      <c r="M68" s="201">
        <v>63.86</v>
      </c>
      <c r="N68" s="201">
        <v>52.91</v>
      </c>
      <c r="O68" s="201">
        <v>73.959999999999994</v>
      </c>
      <c r="P68" s="201">
        <v>31.36</v>
      </c>
      <c r="Q68" s="201">
        <v>9.6199999999999992</v>
      </c>
      <c r="R68" s="201">
        <v>19.13</v>
      </c>
      <c r="S68" s="201">
        <v>11.76</v>
      </c>
      <c r="T68" s="201">
        <v>1.42</v>
      </c>
      <c r="U68" s="201">
        <v>57.16</v>
      </c>
      <c r="V68" s="201">
        <v>7.07</v>
      </c>
      <c r="W68" s="201">
        <v>15.22</v>
      </c>
      <c r="X68" s="201">
        <v>52.21</v>
      </c>
      <c r="Y68" s="201">
        <v>0</v>
      </c>
      <c r="Z68">
        <v>0</v>
      </c>
      <c r="AA68" s="201">
        <v>14.08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97</v>
      </c>
      <c r="AN68" s="201">
        <v>0</v>
      </c>
      <c r="AO68">
        <v>0</v>
      </c>
      <c r="AP68" s="201">
        <v>118.34</v>
      </c>
      <c r="AQ68" s="201">
        <v>38.229999999999997</v>
      </c>
      <c r="AR68" s="201">
        <v>47.5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3.68</v>
      </c>
      <c r="AZ68" s="201">
        <v>2.9</v>
      </c>
      <c r="BA68" s="201">
        <v>2.66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463.15</v>
      </c>
      <c r="L69" s="201">
        <v>9.65</v>
      </c>
      <c r="M69" s="201">
        <v>63.86</v>
      </c>
      <c r="N69" s="201">
        <v>52.91</v>
      </c>
      <c r="O69" s="201">
        <v>73.959999999999994</v>
      </c>
      <c r="P69" s="201">
        <v>31.36</v>
      </c>
      <c r="Q69" s="201">
        <v>9.6199999999999992</v>
      </c>
      <c r="R69" s="201">
        <v>19.13</v>
      </c>
      <c r="S69" s="201">
        <v>11.76</v>
      </c>
      <c r="T69" s="201">
        <v>1.42</v>
      </c>
      <c r="U69" s="201">
        <v>57.16</v>
      </c>
      <c r="V69" s="201">
        <v>7.07</v>
      </c>
      <c r="W69" s="201">
        <v>15.22</v>
      </c>
      <c r="X69" s="201">
        <v>62.84</v>
      </c>
      <c r="Y69" s="201">
        <v>0</v>
      </c>
      <c r="Z69">
        <v>0</v>
      </c>
      <c r="AA69" s="201">
        <v>14.08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97</v>
      </c>
      <c r="AN69" s="201">
        <v>0</v>
      </c>
      <c r="AO69">
        <v>0</v>
      </c>
      <c r="AP69" s="201">
        <v>118.34</v>
      </c>
      <c r="AQ69" s="201">
        <v>38.229999999999997</v>
      </c>
      <c r="AR69" s="201">
        <v>42.03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3.68</v>
      </c>
      <c r="AZ69" s="201">
        <v>3.2</v>
      </c>
      <c r="BA69" s="201">
        <v>2.66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414.91</v>
      </c>
      <c r="L70" s="201">
        <v>9.65</v>
      </c>
      <c r="M70" s="201">
        <v>63.86</v>
      </c>
      <c r="N70" s="201">
        <v>52.91</v>
      </c>
      <c r="O70" s="201">
        <v>73.959999999999994</v>
      </c>
      <c r="P70" s="201">
        <v>31.36</v>
      </c>
      <c r="Q70" s="201">
        <v>9.6199999999999992</v>
      </c>
      <c r="R70" s="201">
        <v>19.13</v>
      </c>
      <c r="S70" s="201">
        <v>11.76</v>
      </c>
      <c r="T70" s="201">
        <v>1.42</v>
      </c>
      <c r="U70" s="201">
        <v>57.16</v>
      </c>
      <c r="V70" s="201">
        <v>7.07</v>
      </c>
      <c r="W70" s="201">
        <v>15.22</v>
      </c>
      <c r="X70" s="201">
        <v>62.84</v>
      </c>
      <c r="Y70" s="201">
        <v>0</v>
      </c>
      <c r="Z70">
        <v>0</v>
      </c>
      <c r="AA70" s="201">
        <v>14.08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97</v>
      </c>
      <c r="AN70" s="201">
        <v>0</v>
      </c>
      <c r="AO70">
        <v>0</v>
      </c>
      <c r="AP70" s="201">
        <v>118.34</v>
      </c>
      <c r="AQ70" s="201">
        <v>38.229999999999997</v>
      </c>
      <c r="AR70" s="201">
        <v>35.97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3.68</v>
      </c>
      <c r="AZ70" s="201">
        <v>3.2</v>
      </c>
      <c r="BA70" s="201">
        <v>2.66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366.66</v>
      </c>
      <c r="L71" s="201">
        <v>9.7200000000000006</v>
      </c>
      <c r="M71" s="201">
        <v>63.86</v>
      </c>
      <c r="N71" s="201">
        <v>52.91</v>
      </c>
      <c r="O71" s="201">
        <v>73.959999999999994</v>
      </c>
      <c r="P71" s="201">
        <v>31.36</v>
      </c>
      <c r="Q71" s="201">
        <v>9.6199999999999992</v>
      </c>
      <c r="R71" s="201">
        <v>19.13</v>
      </c>
      <c r="S71" s="201">
        <v>11.76</v>
      </c>
      <c r="T71" s="201">
        <v>1.42</v>
      </c>
      <c r="U71" s="201">
        <v>57.16</v>
      </c>
      <c r="V71" s="201">
        <v>8.82</v>
      </c>
      <c r="W71" s="201">
        <v>18.77</v>
      </c>
      <c r="X71" s="201">
        <v>62.84</v>
      </c>
      <c r="Y71" s="201">
        <v>0</v>
      </c>
      <c r="Z71">
        <v>0</v>
      </c>
      <c r="AA71" s="201">
        <v>14.08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97</v>
      </c>
      <c r="AN71" s="201">
        <v>0</v>
      </c>
      <c r="AO71">
        <v>0</v>
      </c>
      <c r="AP71" s="201">
        <v>118.34</v>
      </c>
      <c r="AQ71" s="201">
        <v>38.229999999999997</v>
      </c>
      <c r="AR71" s="201">
        <v>27.39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3.68</v>
      </c>
      <c r="AZ71" s="201">
        <v>3.2</v>
      </c>
      <c r="BA71" s="201">
        <v>2.66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366.66</v>
      </c>
      <c r="L72" s="201">
        <v>9.7200000000000006</v>
      </c>
      <c r="M72" s="201">
        <v>63.86</v>
      </c>
      <c r="N72" s="201">
        <v>52.91</v>
      </c>
      <c r="O72" s="201">
        <v>73.959999999999994</v>
      </c>
      <c r="P72" s="201">
        <v>31.36</v>
      </c>
      <c r="Q72" s="201">
        <v>9.6199999999999992</v>
      </c>
      <c r="R72" s="201">
        <v>19.13</v>
      </c>
      <c r="S72" s="201">
        <v>11.76</v>
      </c>
      <c r="T72" s="201">
        <v>1.42</v>
      </c>
      <c r="U72" s="201">
        <v>57.16</v>
      </c>
      <c r="V72" s="201">
        <v>8.82</v>
      </c>
      <c r="W72" s="201">
        <v>18.77</v>
      </c>
      <c r="X72" s="201">
        <v>62.84</v>
      </c>
      <c r="Y72" s="201">
        <v>0</v>
      </c>
      <c r="Z72">
        <v>0</v>
      </c>
      <c r="AA72" s="201">
        <v>14.08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97</v>
      </c>
      <c r="AN72" s="201">
        <v>0</v>
      </c>
      <c r="AO72">
        <v>0</v>
      </c>
      <c r="AP72" s="201">
        <v>118.34</v>
      </c>
      <c r="AQ72" s="201">
        <v>38.229999999999997</v>
      </c>
      <c r="AR72" s="201">
        <v>20.399999999999999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3.68</v>
      </c>
      <c r="AZ72" s="201">
        <v>3.06</v>
      </c>
      <c r="BA72" s="201">
        <v>2.46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366.66</v>
      </c>
      <c r="L73" s="201">
        <v>9.68</v>
      </c>
      <c r="M73" s="201">
        <v>63.86</v>
      </c>
      <c r="N73" s="201">
        <v>52.91</v>
      </c>
      <c r="O73" s="201">
        <v>73.959999999999994</v>
      </c>
      <c r="P73" s="201">
        <v>31.36</v>
      </c>
      <c r="Q73" s="201">
        <v>9.6199999999999992</v>
      </c>
      <c r="R73" s="201">
        <v>19.13</v>
      </c>
      <c r="S73" s="201">
        <v>11.76</v>
      </c>
      <c r="T73" s="201">
        <v>1.42</v>
      </c>
      <c r="U73" s="201">
        <v>57.16</v>
      </c>
      <c r="V73" s="201">
        <v>8.82</v>
      </c>
      <c r="W73" s="201">
        <v>18.77</v>
      </c>
      <c r="X73" s="201">
        <v>62.84</v>
      </c>
      <c r="Y73" s="201">
        <v>0</v>
      </c>
      <c r="Z73">
        <v>0</v>
      </c>
      <c r="AA73" s="201">
        <v>14.08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97</v>
      </c>
      <c r="AN73" s="201">
        <v>0</v>
      </c>
      <c r="AO73">
        <v>0</v>
      </c>
      <c r="AP73" s="201">
        <v>118.34</v>
      </c>
      <c r="AQ73" s="201">
        <v>38.229999999999997</v>
      </c>
      <c r="AR73" s="201">
        <v>12.8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3.68</v>
      </c>
      <c r="AZ73" s="201">
        <v>3.06</v>
      </c>
      <c r="BA73" s="201">
        <v>2.46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366.66</v>
      </c>
      <c r="L74" s="201">
        <v>9.68</v>
      </c>
      <c r="M74" s="201">
        <v>63.86</v>
      </c>
      <c r="N74" s="201">
        <v>52.91</v>
      </c>
      <c r="O74" s="201">
        <v>73.959999999999994</v>
      </c>
      <c r="P74" s="201">
        <v>31.36</v>
      </c>
      <c r="Q74" s="201">
        <v>9.6199999999999992</v>
      </c>
      <c r="R74" s="201">
        <v>19.13</v>
      </c>
      <c r="S74" s="201">
        <v>11.76</v>
      </c>
      <c r="T74" s="201">
        <v>1.42</v>
      </c>
      <c r="U74" s="201">
        <v>57.16</v>
      </c>
      <c r="V74" s="201">
        <v>8.82</v>
      </c>
      <c r="W74" s="201">
        <v>18.77</v>
      </c>
      <c r="X74" s="201">
        <v>62.84</v>
      </c>
      <c r="Y74" s="201">
        <v>0</v>
      </c>
      <c r="Z74">
        <v>0</v>
      </c>
      <c r="AA74" s="201">
        <v>14.08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97</v>
      </c>
      <c r="AN74" s="201">
        <v>0</v>
      </c>
      <c r="AO74">
        <v>0</v>
      </c>
      <c r="AP74" s="201">
        <v>118.34</v>
      </c>
      <c r="AQ74" s="201">
        <v>38.229999999999997</v>
      </c>
      <c r="AR74" s="201">
        <v>7.36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3.68</v>
      </c>
      <c r="AZ74" s="201">
        <v>3.06</v>
      </c>
      <c r="BA74" s="201">
        <v>2.46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366.67</v>
      </c>
      <c r="L75" s="201">
        <v>9.68</v>
      </c>
      <c r="M75" s="201">
        <v>63.86</v>
      </c>
      <c r="N75" s="201">
        <v>52.91</v>
      </c>
      <c r="O75" s="201">
        <v>73.959999999999994</v>
      </c>
      <c r="P75" s="201">
        <v>31.36</v>
      </c>
      <c r="Q75" s="201">
        <v>9.6199999999999992</v>
      </c>
      <c r="R75" s="201">
        <v>19.13</v>
      </c>
      <c r="S75" s="201">
        <v>11.76</v>
      </c>
      <c r="T75" s="201">
        <v>1.42</v>
      </c>
      <c r="U75" s="201">
        <v>57.16</v>
      </c>
      <c r="V75" s="201">
        <v>8.82</v>
      </c>
      <c r="W75" s="201">
        <v>18.77</v>
      </c>
      <c r="X75" s="201">
        <v>62.84</v>
      </c>
      <c r="Y75" s="201">
        <v>0</v>
      </c>
      <c r="Z75">
        <v>0</v>
      </c>
      <c r="AA75" s="201">
        <v>14.08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97</v>
      </c>
      <c r="AN75" s="201">
        <v>0</v>
      </c>
      <c r="AO75">
        <v>0</v>
      </c>
      <c r="AP75" s="201">
        <v>118.34</v>
      </c>
      <c r="AQ75" s="201">
        <v>38.229999999999997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3.68</v>
      </c>
      <c r="AZ75" s="201">
        <v>4.09</v>
      </c>
      <c r="BA75" s="201">
        <v>2.46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366.67</v>
      </c>
      <c r="L76" s="201">
        <v>9.67</v>
      </c>
      <c r="M76" s="201">
        <v>63.86</v>
      </c>
      <c r="N76" s="201">
        <v>52.91</v>
      </c>
      <c r="O76" s="201">
        <v>73.959999999999994</v>
      </c>
      <c r="P76" s="201">
        <v>31.36</v>
      </c>
      <c r="Q76" s="201">
        <v>9.6199999999999992</v>
      </c>
      <c r="R76" s="201">
        <v>19.13</v>
      </c>
      <c r="S76" s="201">
        <v>11.76</v>
      </c>
      <c r="T76" s="201">
        <v>1.42</v>
      </c>
      <c r="U76" s="201">
        <v>57.16</v>
      </c>
      <c r="V76" s="201">
        <v>8.82</v>
      </c>
      <c r="W76" s="201">
        <v>14.75</v>
      </c>
      <c r="X76" s="201">
        <v>62.84</v>
      </c>
      <c r="Y76" s="201">
        <v>0</v>
      </c>
      <c r="Z76">
        <v>0</v>
      </c>
      <c r="AA76" s="201">
        <v>14.13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97</v>
      </c>
      <c r="AN76" s="201">
        <v>0</v>
      </c>
      <c r="AO76">
        <v>0</v>
      </c>
      <c r="AP76" s="201">
        <v>118.34</v>
      </c>
      <c r="AQ76" s="201">
        <v>38.229999999999997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3.68</v>
      </c>
      <c r="AZ76" s="201">
        <v>4.09</v>
      </c>
      <c r="BA76" s="201">
        <v>2.46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362.69</v>
      </c>
      <c r="L77" s="201">
        <v>9.67</v>
      </c>
      <c r="M77" s="201">
        <v>63.86</v>
      </c>
      <c r="N77" s="201">
        <v>52.91</v>
      </c>
      <c r="O77" s="201">
        <v>73.959999999999994</v>
      </c>
      <c r="P77" s="201">
        <v>31.36</v>
      </c>
      <c r="Q77" s="201">
        <v>9.6199999999999992</v>
      </c>
      <c r="R77" s="201">
        <v>19.13</v>
      </c>
      <c r="S77" s="201">
        <v>11.76</v>
      </c>
      <c r="T77" s="201">
        <v>1.42</v>
      </c>
      <c r="U77" s="201">
        <v>57.16</v>
      </c>
      <c r="V77" s="201">
        <v>8.82</v>
      </c>
      <c r="W77" s="201">
        <v>14.75</v>
      </c>
      <c r="X77" s="201">
        <v>62.84</v>
      </c>
      <c r="Y77" s="201">
        <v>0</v>
      </c>
      <c r="Z77">
        <v>0</v>
      </c>
      <c r="AA77" s="201">
        <v>14.13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97</v>
      </c>
      <c r="AN77" s="201">
        <v>0</v>
      </c>
      <c r="AO77">
        <v>0</v>
      </c>
      <c r="AP77" s="201">
        <v>118.34</v>
      </c>
      <c r="AQ77" s="201">
        <v>38.229999999999997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3.68</v>
      </c>
      <c r="AZ77" s="201">
        <v>4.09</v>
      </c>
      <c r="BA77" s="201">
        <v>2.46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366.66</v>
      </c>
      <c r="L78" s="201">
        <v>9.65</v>
      </c>
      <c r="M78" s="201">
        <v>63.86</v>
      </c>
      <c r="N78" s="201">
        <v>52.91</v>
      </c>
      <c r="O78" s="201">
        <v>73.959999999999994</v>
      </c>
      <c r="P78" s="201">
        <v>31.36</v>
      </c>
      <c r="Q78" s="201">
        <v>9.6199999999999992</v>
      </c>
      <c r="R78" s="201">
        <v>19.13</v>
      </c>
      <c r="S78" s="201">
        <v>11.76</v>
      </c>
      <c r="T78" s="201">
        <v>1.42</v>
      </c>
      <c r="U78" s="201">
        <v>57.16</v>
      </c>
      <c r="V78" s="201">
        <v>8.82</v>
      </c>
      <c r="W78" s="201">
        <v>14.75</v>
      </c>
      <c r="X78" s="201">
        <v>62.84</v>
      </c>
      <c r="Y78" s="201">
        <v>0</v>
      </c>
      <c r="Z78">
        <v>0</v>
      </c>
      <c r="AA78" s="201">
        <v>14.13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97</v>
      </c>
      <c r="AN78" s="201">
        <v>0</v>
      </c>
      <c r="AO78">
        <v>0</v>
      </c>
      <c r="AP78" s="201">
        <v>118.34</v>
      </c>
      <c r="AQ78" s="201">
        <v>38.229999999999997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3.82</v>
      </c>
      <c r="AZ78" s="201">
        <v>4.09</v>
      </c>
      <c r="BA78" s="201">
        <v>2.77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414.9</v>
      </c>
      <c r="L79" s="201">
        <v>9.65</v>
      </c>
      <c r="M79" s="201">
        <v>63.86</v>
      </c>
      <c r="N79" s="201">
        <v>52.91</v>
      </c>
      <c r="O79" s="201">
        <v>73.959999999999994</v>
      </c>
      <c r="P79" s="201">
        <v>31.36</v>
      </c>
      <c r="Q79" s="201">
        <v>9.6199999999999992</v>
      </c>
      <c r="R79" s="201">
        <v>19.13</v>
      </c>
      <c r="S79" s="201">
        <v>11.76</v>
      </c>
      <c r="T79" s="201">
        <v>1.42</v>
      </c>
      <c r="U79" s="201">
        <v>57.16</v>
      </c>
      <c r="V79" s="201">
        <v>8.82</v>
      </c>
      <c r="W79" s="201">
        <v>18.77</v>
      </c>
      <c r="X79" s="201">
        <v>62.84</v>
      </c>
      <c r="Y79" s="201">
        <v>0</v>
      </c>
      <c r="Z79">
        <v>0</v>
      </c>
      <c r="AA79" s="201">
        <v>14.12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97</v>
      </c>
      <c r="AN79" s="201">
        <v>0</v>
      </c>
      <c r="AO79">
        <v>0</v>
      </c>
      <c r="AP79" s="201">
        <v>118.34</v>
      </c>
      <c r="AQ79" s="201">
        <v>38.229999999999997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3.82</v>
      </c>
      <c r="AZ79" s="201">
        <v>4.09</v>
      </c>
      <c r="BA79" s="201">
        <v>2.77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463.15</v>
      </c>
      <c r="L80" s="201">
        <v>9.65</v>
      </c>
      <c r="M80" s="201">
        <v>63.86</v>
      </c>
      <c r="N80" s="201">
        <v>52.91</v>
      </c>
      <c r="O80" s="201">
        <v>73.959999999999994</v>
      </c>
      <c r="P80" s="201">
        <v>31.36</v>
      </c>
      <c r="Q80" s="201">
        <v>9.6199999999999992</v>
      </c>
      <c r="R80" s="201">
        <v>19.13</v>
      </c>
      <c r="S80" s="201">
        <v>11.76</v>
      </c>
      <c r="T80" s="201">
        <v>1.42</v>
      </c>
      <c r="U80" s="201">
        <v>57.16</v>
      </c>
      <c r="V80" s="201">
        <v>8.82</v>
      </c>
      <c r="W80" s="201">
        <v>18.77</v>
      </c>
      <c r="X80" s="201">
        <v>62.84</v>
      </c>
      <c r="Y80" s="201">
        <v>0</v>
      </c>
      <c r="Z80">
        <v>0</v>
      </c>
      <c r="AA80" s="201">
        <v>14.12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97</v>
      </c>
      <c r="AN80" s="201">
        <v>0</v>
      </c>
      <c r="AO80">
        <v>0</v>
      </c>
      <c r="AP80" s="201">
        <v>118.34</v>
      </c>
      <c r="AQ80" s="201">
        <v>38.229999999999997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3.82</v>
      </c>
      <c r="AZ80" s="201">
        <v>4.09</v>
      </c>
      <c r="BA80" s="201">
        <v>2.77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465.15</v>
      </c>
      <c r="L81" s="201">
        <v>17.45</v>
      </c>
      <c r="M81" s="201">
        <v>63.86</v>
      </c>
      <c r="N81" s="201">
        <v>52.91</v>
      </c>
      <c r="O81" s="201">
        <v>73.959999999999994</v>
      </c>
      <c r="P81" s="201">
        <v>31.36</v>
      </c>
      <c r="Q81" s="201">
        <v>9.6199999999999992</v>
      </c>
      <c r="R81" s="201">
        <v>19.13</v>
      </c>
      <c r="S81" s="201">
        <v>11.76</v>
      </c>
      <c r="T81" s="201">
        <v>1.42</v>
      </c>
      <c r="U81" s="201">
        <v>57.16</v>
      </c>
      <c r="V81" s="201">
        <v>8.82</v>
      </c>
      <c r="W81" s="201">
        <v>18.77</v>
      </c>
      <c r="X81" s="201">
        <v>62.84</v>
      </c>
      <c r="Y81" s="201">
        <v>0</v>
      </c>
      <c r="Z81">
        <v>0</v>
      </c>
      <c r="AA81" s="201">
        <v>14.12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131.96</v>
      </c>
      <c r="AJ81" s="201">
        <v>0</v>
      </c>
      <c r="AK81" s="201">
        <v>0</v>
      </c>
      <c r="AL81" s="201">
        <v>0</v>
      </c>
      <c r="AM81" s="201">
        <v>97</v>
      </c>
      <c r="AN81" s="201">
        <v>0</v>
      </c>
      <c r="AO81">
        <v>0</v>
      </c>
      <c r="AP81" s="201">
        <v>118.34</v>
      </c>
      <c r="AQ81" s="201">
        <v>38.229999999999997</v>
      </c>
      <c r="AR81" s="201">
        <v>0</v>
      </c>
      <c r="AS81" s="201">
        <v>7.66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3.82</v>
      </c>
      <c r="AZ81" s="201">
        <v>4.09</v>
      </c>
      <c r="BA81" s="201">
        <v>2.77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470.89</v>
      </c>
      <c r="L82" s="201">
        <v>17.45</v>
      </c>
      <c r="M82" s="201">
        <v>63.86</v>
      </c>
      <c r="N82" s="201">
        <v>52.91</v>
      </c>
      <c r="O82" s="201">
        <v>73.959999999999994</v>
      </c>
      <c r="P82" s="201">
        <v>31.36</v>
      </c>
      <c r="Q82" s="201">
        <v>9.6199999999999992</v>
      </c>
      <c r="R82" s="201">
        <v>19.13</v>
      </c>
      <c r="S82" s="201">
        <v>11.76</v>
      </c>
      <c r="T82" s="201">
        <v>1.42</v>
      </c>
      <c r="U82" s="201">
        <v>57.16</v>
      </c>
      <c r="V82" s="201">
        <v>8.82</v>
      </c>
      <c r="W82" s="201">
        <v>18.77</v>
      </c>
      <c r="X82" s="201">
        <v>62.84</v>
      </c>
      <c r="Y82" s="201">
        <v>0</v>
      </c>
      <c r="Z82">
        <v>0</v>
      </c>
      <c r="AA82" s="201">
        <v>14.12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131.96</v>
      </c>
      <c r="AJ82" s="201">
        <v>0</v>
      </c>
      <c r="AK82" s="201">
        <v>0</v>
      </c>
      <c r="AL82" s="201">
        <v>0</v>
      </c>
      <c r="AM82" s="201">
        <v>97</v>
      </c>
      <c r="AN82" s="201">
        <v>0</v>
      </c>
      <c r="AO82">
        <v>0</v>
      </c>
      <c r="AP82" s="201">
        <v>118.34</v>
      </c>
      <c r="AQ82" s="201">
        <v>38.229999999999997</v>
      </c>
      <c r="AR82" s="201">
        <v>0</v>
      </c>
      <c r="AS82" s="201">
        <v>7.66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3.82</v>
      </c>
      <c r="AZ82" s="201">
        <v>4.09</v>
      </c>
      <c r="BA82" s="201">
        <v>2.77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470.89</v>
      </c>
      <c r="L83" s="201">
        <v>17.45</v>
      </c>
      <c r="M83" s="201">
        <v>63.86</v>
      </c>
      <c r="N83" s="201">
        <v>52.91</v>
      </c>
      <c r="O83" s="201">
        <v>73.959999999999994</v>
      </c>
      <c r="P83" s="201">
        <v>31.36</v>
      </c>
      <c r="Q83" s="201">
        <v>9.6199999999999992</v>
      </c>
      <c r="R83" s="201">
        <v>19.13</v>
      </c>
      <c r="S83" s="201">
        <v>11.76</v>
      </c>
      <c r="T83" s="201">
        <v>1.42</v>
      </c>
      <c r="U83" s="201">
        <v>57.16</v>
      </c>
      <c r="V83" s="201">
        <v>8.82</v>
      </c>
      <c r="W83" s="201">
        <v>18.77</v>
      </c>
      <c r="X83" s="201">
        <v>62.84</v>
      </c>
      <c r="Y83" s="201">
        <v>0</v>
      </c>
      <c r="Z83">
        <v>0</v>
      </c>
      <c r="AA83" s="201">
        <v>14.12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97</v>
      </c>
      <c r="AN83" s="201">
        <v>0</v>
      </c>
      <c r="AO83">
        <v>0</v>
      </c>
      <c r="AP83" s="201">
        <v>118.34</v>
      </c>
      <c r="AQ83" s="201">
        <v>38.229999999999997</v>
      </c>
      <c r="AR83" s="201">
        <v>0</v>
      </c>
      <c r="AS83" s="201">
        <v>7.66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3.82</v>
      </c>
      <c r="AZ83" s="201">
        <v>4.09</v>
      </c>
      <c r="BA83" s="201">
        <v>2.77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470.89</v>
      </c>
      <c r="L84" s="201">
        <v>17.45</v>
      </c>
      <c r="M84" s="201">
        <v>63.86</v>
      </c>
      <c r="N84" s="201">
        <v>52.91</v>
      </c>
      <c r="O84" s="201">
        <v>73.959999999999994</v>
      </c>
      <c r="P84" s="201">
        <v>31.36</v>
      </c>
      <c r="Q84" s="201">
        <v>9.6199999999999992</v>
      </c>
      <c r="R84" s="201">
        <v>19.13</v>
      </c>
      <c r="S84" s="201">
        <v>11.76</v>
      </c>
      <c r="T84" s="201">
        <v>1.42</v>
      </c>
      <c r="U84" s="201">
        <v>57.16</v>
      </c>
      <c r="V84" s="201">
        <v>8.82</v>
      </c>
      <c r="W84" s="201">
        <v>18.77</v>
      </c>
      <c r="X84" s="201">
        <v>62.84</v>
      </c>
      <c r="Y84" s="201">
        <v>0</v>
      </c>
      <c r="Z84">
        <v>0</v>
      </c>
      <c r="AA84" s="201">
        <v>14.12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200</v>
      </c>
      <c r="AN84" s="201">
        <v>0</v>
      </c>
      <c r="AO84">
        <v>0</v>
      </c>
      <c r="AP84" s="201">
        <v>118.34</v>
      </c>
      <c r="AQ84" s="201">
        <v>38.229999999999997</v>
      </c>
      <c r="AR84" s="201">
        <v>0</v>
      </c>
      <c r="AS84" s="201">
        <v>7.66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3.82</v>
      </c>
      <c r="AZ84" s="201">
        <v>4.09</v>
      </c>
      <c r="BA84" s="201">
        <v>2.77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494.07</v>
      </c>
      <c r="L85" s="201">
        <v>17.45</v>
      </c>
      <c r="M85" s="201">
        <v>63.86</v>
      </c>
      <c r="N85" s="201">
        <v>52.91</v>
      </c>
      <c r="O85" s="201">
        <v>73.959999999999994</v>
      </c>
      <c r="P85" s="201">
        <v>31.36</v>
      </c>
      <c r="Q85" s="201">
        <v>9.6199999999999992</v>
      </c>
      <c r="R85" s="201">
        <v>19.13</v>
      </c>
      <c r="S85" s="201">
        <v>11.76</v>
      </c>
      <c r="T85" s="201">
        <v>1.42</v>
      </c>
      <c r="U85" s="201">
        <v>57.16</v>
      </c>
      <c r="V85" s="201">
        <v>8.82</v>
      </c>
      <c r="W85" s="201">
        <v>18.77</v>
      </c>
      <c r="X85" s="201">
        <v>62.84</v>
      </c>
      <c r="Y85" s="201">
        <v>0</v>
      </c>
      <c r="Z85">
        <v>0</v>
      </c>
      <c r="AA85" s="201">
        <v>14.12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190</v>
      </c>
      <c r="AN85" s="201">
        <v>0</v>
      </c>
      <c r="AO85">
        <v>0</v>
      </c>
      <c r="AP85" s="201">
        <v>118.34</v>
      </c>
      <c r="AQ85" s="201">
        <v>38.229999999999997</v>
      </c>
      <c r="AR85" s="201">
        <v>0</v>
      </c>
      <c r="AS85" s="201">
        <v>7.66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3.82</v>
      </c>
      <c r="AZ85" s="201">
        <v>4.09</v>
      </c>
      <c r="BA85" s="201">
        <v>2.77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494.07</v>
      </c>
      <c r="L86" s="201">
        <v>17.45</v>
      </c>
      <c r="M86" s="201">
        <v>63.86</v>
      </c>
      <c r="N86" s="201">
        <v>52.91</v>
      </c>
      <c r="O86" s="201">
        <v>73.959999999999994</v>
      </c>
      <c r="P86" s="201">
        <v>31.36</v>
      </c>
      <c r="Q86" s="201">
        <v>9.6199999999999992</v>
      </c>
      <c r="R86" s="201">
        <v>19.13</v>
      </c>
      <c r="S86" s="201">
        <v>11.76</v>
      </c>
      <c r="T86" s="201">
        <v>1.42</v>
      </c>
      <c r="U86" s="201">
        <v>57.16</v>
      </c>
      <c r="V86" s="201">
        <v>8.82</v>
      </c>
      <c r="W86" s="201">
        <v>18.77</v>
      </c>
      <c r="X86" s="201">
        <v>62.84</v>
      </c>
      <c r="Y86" s="201">
        <v>0</v>
      </c>
      <c r="Z86">
        <v>0</v>
      </c>
      <c r="AA86" s="201">
        <v>14.12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258.36</v>
      </c>
      <c r="AN86" s="201">
        <v>0</v>
      </c>
      <c r="AO86">
        <v>0</v>
      </c>
      <c r="AP86" s="201">
        <v>118.34</v>
      </c>
      <c r="AQ86" s="201">
        <v>38.229999999999997</v>
      </c>
      <c r="AR86" s="201">
        <v>0</v>
      </c>
      <c r="AS86" s="201">
        <v>7.66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3.68</v>
      </c>
      <c r="AZ86" s="201">
        <v>4.09</v>
      </c>
      <c r="BA86" s="201">
        <v>2.66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494.07</v>
      </c>
      <c r="L87" s="201">
        <v>17.45</v>
      </c>
      <c r="M87" s="201">
        <v>63.86</v>
      </c>
      <c r="N87" s="201">
        <v>52.91</v>
      </c>
      <c r="O87" s="201">
        <v>73.959999999999994</v>
      </c>
      <c r="P87" s="201">
        <v>31.36</v>
      </c>
      <c r="Q87" s="201">
        <v>9.6199999999999992</v>
      </c>
      <c r="R87" s="201">
        <v>19.13</v>
      </c>
      <c r="S87" s="201">
        <v>11.76</v>
      </c>
      <c r="T87" s="201">
        <v>1.42</v>
      </c>
      <c r="U87" s="201">
        <v>57.16</v>
      </c>
      <c r="V87" s="201">
        <v>8.82</v>
      </c>
      <c r="W87" s="201">
        <v>18.77</v>
      </c>
      <c r="X87" s="201">
        <v>62.84</v>
      </c>
      <c r="Y87" s="201">
        <v>0</v>
      </c>
      <c r="Z87">
        <v>0</v>
      </c>
      <c r="AA87" s="201">
        <v>14.12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273.36</v>
      </c>
      <c r="AN87" s="201">
        <v>0</v>
      </c>
      <c r="AO87">
        <v>0</v>
      </c>
      <c r="AP87" s="201">
        <v>118.34</v>
      </c>
      <c r="AQ87" s="201">
        <v>38.229999999999997</v>
      </c>
      <c r="AR87" s="201">
        <v>0</v>
      </c>
      <c r="AS87" s="201">
        <v>7.66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3.68</v>
      </c>
      <c r="AZ87" s="201">
        <v>4.09</v>
      </c>
      <c r="BA87" s="201">
        <v>2.66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494.07</v>
      </c>
      <c r="L88" s="201">
        <v>17.45</v>
      </c>
      <c r="M88" s="201">
        <v>63.86</v>
      </c>
      <c r="N88" s="201">
        <v>52.91</v>
      </c>
      <c r="O88" s="201">
        <v>73.959999999999994</v>
      </c>
      <c r="P88" s="201">
        <v>31.36</v>
      </c>
      <c r="Q88" s="201">
        <v>9.6199999999999992</v>
      </c>
      <c r="R88" s="201">
        <v>19.13</v>
      </c>
      <c r="S88" s="201">
        <v>11.76</v>
      </c>
      <c r="T88" s="201">
        <v>1.42</v>
      </c>
      <c r="U88" s="201">
        <v>57.16</v>
      </c>
      <c r="V88" s="201">
        <v>8.82</v>
      </c>
      <c r="W88" s="201">
        <v>18.77</v>
      </c>
      <c r="X88" s="201">
        <v>62.84</v>
      </c>
      <c r="Y88" s="201">
        <v>0</v>
      </c>
      <c r="Z88">
        <v>0</v>
      </c>
      <c r="AA88" s="201">
        <v>14.12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348.36</v>
      </c>
      <c r="AN88" s="201">
        <v>0</v>
      </c>
      <c r="AO88">
        <v>0</v>
      </c>
      <c r="AP88" s="201">
        <v>118.34</v>
      </c>
      <c r="AQ88" s="201">
        <v>38.229999999999997</v>
      </c>
      <c r="AR88" s="201">
        <v>0</v>
      </c>
      <c r="AS88" s="201">
        <v>7.66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3.68</v>
      </c>
      <c r="AZ88" s="201">
        <v>4.09</v>
      </c>
      <c r="BA88" s="201">
        <v>2.66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494.07</v>
      </c>
      <c r="L89" s="201">
        <v>17.45</v>
      </c>
      <c r="M89" s="201">
        <v>63.86</v>
      </c>
      <c r="N89" s="201">
        <v>52.91</v>
      </c>
      <c r="O89" s="201">
        <v>73.959999999999994</v>
      </c>
      <c r="P89" s="201">
        <v>31.36</v>
      </c>
      <c r="Q89" s="201">
        <v>9.6199999999999992</v>
      </c>
      <c r="R89" s="201">
        <v>19.13</v>
      </c>
      <c r="S89" s="201">
        <v>11.76</v>
      </c>
      <c r="T89" s="201">
        <v>1.42</v>
      </c>
      <c r="U89" s="201">
        <v>57.16</v>
      </c>
      <c r="V89" s="201">
        <v>8.82</v>
      </c>
      <c r="W89" s="201">
        <v>18.77</v>
      </c>
      <c r="X89" s="201">
        <v>62.84</v>
      </c>
      <c r="Y89" s="201">
        <v>0</v>
      </c>
      <c r="Z89">
        <v>0</v>
      </c>
      <c r="AA89" s="201">
        <v>14.12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363.36</v>
      </c>
      <c r="AN89" s="201">
        <v>0</v>
      </c>
      <c r="AO89">
        <v>0</v>
      </c>
      <c r="AP89" s="201">
        <v>118.34</v>
      </c>
      <c r="AQ89" s="201">
        <v>38.229999999999997</v>
      </c>
      <c r="AR89" s="201">
        <v>0</v>
      </c>
      <c r="AS89" s="201">
        <v>7.66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3.68</v>
      </c>
      <c r="AZ89" s="201">
        <v>4.09</v>
      </c>
      <c r="BA89" s="201">
        <v>2.66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494.07</v>
      </c>
      <c r="L90" s="201">
        <v>17.45</v>
      </c>
      <c r="M90" s="201">
        <v>63.86</v>
      </c>
      <c r="N90" s="201">
        <v>52.91</v>
      </c>
      <c r="O90" s="201">
        <v>73.959999999999994</v>
      </c>
      <c r="P90" s="201">
        <v>31.36</v>
      </c>
      <c r="Q90" s="201">
        <v>9.6199999999999992</v>
      </c>
      <c r="R90" s="201">
        <v>19.13</v>
      </c>
      <c r="S90" s="201">
        <v>11.76</v>
      </c>
      <c r="T90" s="201">
        <v>1.42</v>
      </c>
      <c r="U90" s="201">
        <v>57.16</v>
      </c>
      <c r="V90" s="201">
        <v>8.82</v>
      </c>
      <c r="W90" s="201">
        <v>18.77</v>
      </c>
      <c r="X90" s="201">
        <v>62.84</v>
      </c>
      <c r="Y90" s="201">
        <v>0</v>
      </c>
      <c r="Z90">
        <v>0</v>
      </c>
      <c r="AA90" s="201">
        <v>14.12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398.36</v>
      </c>
      <c r="AN90" s="201">
        <v>0</v>
      </c>
      <c r="AO90">
        <v>0</v>
      </c>
      <c r="AP90" s="201">
        <v>118.34</v>
      </c>
      <c r="AQ90" s="201">
        <v>38.229999999999997</v>
      </c>
      <c r="AR90" s="201">
        <v>0</v>
      </c>
      <c r="AS90" s="201">
        <v>7.66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3.82</v>
      </c>
      <c r="AZ90" s="201">
        <v>4.09</v>
      </c>
      <c r="BA90" s="201">
        <v>2.77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494.07</v>
      </c>
      <c r="L91" s="201">
        <v>17.45</v>
      </c>
      <c r="M91" s="201">
        <v>63.86</v>
      </c>
      <c r="N91" s="201">
        <v>52.91</v>
      </c>
      <c r="O91" s="201">
        <v>73.959999999999994</v>
      </c>
      <c r="P91" s="201">
        <v>31.36</v>
      </c>
      <c r="Q91" s="201">
        <v>9.6199999999999992</v>
      </c>
      <c r="R91" s="201">
        <v>19.13</v>
      </c>
      <c r="S91" s="201">
        <v>11.76</v>
      </c>
      <c r="T91" s="201">
        <v>1.42</v>
      </c>
      <c r="U91" s="201">
        <v>57.16</v>
      </c>
      <c r="V91" s="201">
        <v>8.82</v>
      </c>
      <c r="W91" s="201">
        <v>18.77</v>
      </c>
      <c r="X91" s="201">
        <v>62.84</v>
      </c>
      <c r="Y91" s="201">
        <v>0</v>
      </c>
      <c r="Z91">
        <v>0</v>
      </c>
      <c r="AA91" s="201">
        <v>14.1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448.36</v>
      </c>
      <c r="AN91" s="201">
        <v>0</v>
      </c>
      <c r="AO91">
        <v>0</v>
      </c>
      <c r="AP91" s="201">
        <v>118.34</v>
      </c>
      <c r="AQ91" s="201">
        <v>38.229999999999997</v>
      </c>
      <c r="AR91" s="201">
        <v>0</v>
      </c>
      <c r="AS91" s="201">
        <v>7.66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3.82</v>
      </c>
      <c r="AZ91" s="201">
        <v>4.09</v>
      </c>
      <c r="BA91" s="201">
        <v>2.77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494.07</v>
      </c>
      <c r="L92" s="201">
        <v>17.45</v>
      </c>
      <c r="M92" s="201">
        <v>63.86</v>
      </c>
      <c r="N92" s="201">
        <v>52.91</v>
      </c>
      <c r="O92" s="201">
        <v>73.959999999999994</v>
      </c>
      <c r="P92" s="201">
        <v>31.36</v>
      </c>
      <c r="Q92" s="201">
        <v>9.6199999999999992</v>
      </c>
      <c r="R92" s="201">
        <v>19.13</v>
      </c>
      <c r="S92" s="201">
        <v>11.76</v>
      </c>
      <c r="T92" s="201">
        <v>1.42</v>
      </c>
      <c r="U92" s="201">
        <v>57.16</v>
      </c>
      <c r="V92" s="201">
        <v>8.82</v>
      </c>
      <c r="W92" s="201">
        <v>18.77</v>
      </c>
      <c r="X92" s="201">
        <v>62.84</v>
      </c>
      <c r="Y92" s="201">
        <v>0</v>
      </c>
      <c r="Z92">
        <v>0</v>
      </c>
      <c r="AA92" s="201">
        <v>14.1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478.36</v>
      </c>
      <c r="AN92" s="201">
        <v>0</v>
      </c>
      <c r="AO92">
        <v>0</v>
      </c>
      <c r="AP92" s="201">
        <v>118.34</v>
      </c>
      <c r="AQ92" s="201">
        <v>38.229999999999997</v>
      </c>
      <c r="AR92" s="201">
        <v>0</v>
      </c>
      <c r="AS92" s="201">
        <v>7.66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3.82</v>
      </c>
      <c r="AZ92" s="201">
        <v>4.09</v>
      </c>
      <c r="BA92" s="201">
        <v>2.77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494.07</v>
      </c>
      <c r="L93" s="201">
        <v>17.45</v>
      </c>
      <c r="M93" s="201">
        <v>63.86</v>
      </c>
      <c r="N93" s="201">
        <v>52.91</v>
      </c>
      <c r="O93" s="201">
        <v>73.959999999999994</v>
      </c>
      <c r="P93" s="201">
        <v>31.36</v>
      </c>
      <c r="Q93" s="201">
        <v>9.6199999999999992</v>
      </c>
      <c r="R93" s="201">
        <v>19.13</v>
      </c>
      <c r="S93" s="201">
        <v>11.76</v>
      </c>
      <c r="T93" s="201">
        <v>1.42</v>
      </c>
      <c r="U93" s="201">
        <v>57.16</v>
      </c>
      <c r="V93" s="201">
        <v>8.82</v>
      </c>
      <c r="W93" s="201">
        <v>18.77</v>
      </c>
      <c r="X93" s="201">
        <v>62.84</v>
      </c>
      <c r="Y93" s="201">
        <v>0</v>
      </c>
      <c r="Z93">
        <v>0</v>
      </c>
      <c r="AA93" s="201">
        <v>14.1</v>
      </c>
      <c r="AB93" s="201">
        <v>0</v>
      </c>
      <c r="AC93" s="201">
        <v>0</v>
      </c>
      <c r="AD93" s="201">
        <v>0</v>
      </c>
      <c r="AE93" s="201">
        <v>82.31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476.36</v>
      </c>
      <c r="AN93" s="201">
        <v>0</v>
      </c>
      <c r="AO93">
        <v>0</v>
      </c>
      <c r="AP93" s="201">
        <v>118.34</v>
      </c>
      <c r="AQ93" s="201">
        <v>38.229999999999997</v>
      </c>
      <c r="AR93" s="201">
        <v>0</v>
      </c>
      <c r="AS93" s="201">
        <v>7.66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3.82</v>
      </c>
      <c r="AZ93" s="201">
        <v>4.09</v>
      </c>
      <c r="BA93" s="201">
        <v>2.77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494.07</v>
      </c>
      <c r="L94" s="201">
        <v>17.45</v>
      </c>
      <c r="M94" s="201">
        <v>63.86</v>
      </c>
      <c r="N94" s="201">
        <v>52.91</v>
      </c>
      <c r="O94" s="201">
        <v>73.959999999999994</v>
      </c>
      <c r="P94" s="201">
        <v>31.36</v>
      </c>
      <c r="Q94" s="201">
        <v>9.6199999999999992</v>
      </c>
      <c r="R94" s="201">
        <v>19.13</v>
      </c>
      <c r="S94" s="201">
        <v>11.76</v>
      </c>
      <c r="T94" s="201">
        <v>1.42</v>
      </c>
      <c r="U94" s="201">
        <v>57.16</v>
      </c>
      <c r="V94" s="201">
        <v>8.82</v>
      </c>
      <c r="W94" s="201">
        <v>18.77</v>
      </c>
      <c r="X94" s="201">
        <v>62.84</v>
      </c>
      <c r="Y94" s="201">
        <v>0</v>
      </c>
      <c r="Z94">
        <v>0</v>
      </c>
      <c r="AA94" s="201">
        <v>14.1</v>
      </c>
      <c r="AB94" s="201">
        <v>0</v>
      </c>
      <c r="AC94" s="201">
        <v>0</v>
      </c>
      <c r="AD94" s="201">
        <v>0</v>
      </c>
      <c r="AE94" s="201">
        <v>82.31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466.36</v>
      </c>
      <c r="AN94" s="201">
        <v>0</v>
      </c>
      <c r="AO94">
        <v>0</v>
      </c>
      <c r="AP94" s="201">
        <v>118.34</v>
      </c>
      <c r="AQ94" s="201">
        <v>38.229999999999997</v>
      </c>
      <c r="AR94" s="201">
        <v>0</v>
      </c>
      <c r="AS94" s="201">
        <v>7.66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3.68</v>
      </c>
      <c r="AZ94" s="201">
        <v>4.09</v>
      </c>
      <c r="BA94" s="201">
        <v>2.66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494.07</v>
      </c>
      <c r="L95" s="201">
        <v>17.45</v>
      </c>
      <c r="M95" s="201">
        <v>63.86</v>
      </c>
      <c r="N95" s="201">
        <v>52.91</v>
      </c>
      <c r="O95" s="201">
        <v>73.959999999999994</v>
      </c>
      <c r="P95" s="201">
        <v>31.36</v>
      </c>
      <c r="Q95" s="201">
        <v>9.6199999999999992</v>
      </c>
      <c r="R95" s="201">
        <v>19.13</v>
      </c>
      <c r="S95" s="201">
        <v>11.76</v>
      </c>
      <c r="T95" s="201">
        <v>1.42</v>
      </c>
      <c r="U95" s="201">
        <v>57.16</v>
      </c>
      <c r="V95" s="201">
        <v>8.82</v>
      </c>
      <c r="W95" s="201">
        <v>18.77</v>
      </c>
      <c r="X95" s="201">
        <v>62.84</v>
      </c>
      <c r="Y95" s="201">
        <v>0</v>
      </c>
      <c r="Z95">
        <v>0</v>
      </c>
      <c r="AA95" s="201">
        <v>14.1</v>
      </c>
      <c r="AB95" s="201">
        <v>0</v>
      </c>
      <c r="AC95" s="201">
        <v>0</v>
      </c>
      <c r="AD95" s="201">
        <v>0</v>
      </c>
      <c r="AE95" s="201">
        <v>82.31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462.36</v>
      </c>
      <c r="AN95" s="201">
        <v>0</v>
      </c>
      <c r="AO95">
        <v>0</v>
      </c>
      <c r="AP95" s="201">
        <v>118.34</v>
      </c>
      <c r="AQ95" s="201">
        <v>38.229999999999997</v>
      </c>
      <c r="AR95" s="201">
        <v>0</v>
      </c>
      <c r="AS95" s="201">
        <v>7.66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3.68</v>
      </c>
      <c r="AZ95" s="201">
        <v>4.09</v>
      </c>
      <c r="BA95" s="201">
        <v>2.66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494.07</v>
      </c>
      <c r="L96" s="201">
        <v>17.45</v>
      </c>
      <c r="M96" s="201">
        <v>63.86</v>
      </c>
      <c r="N96" s="201">
        <v>52.91</v>
      </c>
      <c r="O96" s="201">
        <v>73.959999999999994</v>
      </c>
      <c r="P96" s="201">
        <v>31.36</v>
      </c>
      <c r="Q96" s="201">
        <v>9.6199999999999992</v>
      </c>
      <c r="R96" s="201">
        <v>19.13</v>
      </c>
      <c r="S96" s="201">
        <v>11.76</v>
      </c>
      <c r="T96" s="201">
        <v>1.42</v>
      </c>
      <c r="U96" s="201">
        <v>57.16</v>
      </c>
      <c r="V96" s="201">
        <v>8.82</v>
      </c>
      <c r="W96" s="201">
        <v>18.77</v>
      </c>
      <c r="X96" s="201">
        <v>62.84</v>
      </c>
      <c r="Y96" s="201">
        <v>0</v>
      </c>
      <c r="Z96">
        <v>0</v>
      </c>
      <c r="AA96" s="201">
        <v>14.1</v>
      </c>
      <c r="AB96" s="201">
        <v>0</v>
      </c>
      <c r="AC96" s="201">
        <v>0</v>
      </c>
      <c r="AD96" s="201">
        <v>0</v>
      </c>
      <c r="AE96" s="201">
        <v>82.31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476.36</v>
      </c>
      <c r="AN96" s="201">
        <v>0</v>
      </c>
      <c r="AO96">
        <v>0</v>
      </c>
      <c r="AP96" s="201">
        <v>118.34</v>
      </c>
      <c r="AQ96" s="201">
        <v>38.229999999999997</v>
      </c>
      <c r="AR96" s="201">
        <v>0</v>
      </c>
      <c r="AS96" s="201">
        <v>7.66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3.68</v>
      </c>
      <c r="AZ96" s="201">
        <v>4.09</v>
      </c>
      <c r="BA96" s="201">
        <v>2.66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494.07</v>
      </c>
      <c r="L97" s="201">
        <v>17.45</v>
      </c>
      <c r="M97" s="201">
        <v>63.86</v>
      </c>
      <c r="N97" s="201">
        <v>52.91</v>
      </c>
      <c r="O97" s="201">
        <v>73.959999999999994</v>
      </c>
      <c r="P97" s="201">
        <v>31.36</v>
      </c>
      <c r="Q97" s="201">
        <v>9.6199999999999992</v>
      </c>
      <c r="R97" s="201">
        <v>19.13</v>
      </c>
      <c r="S97" s="201">
        <v>11.76</v>
      </c>
      <c r="T97" s="201">
        <v>1.42</v>
      </c>
      <c r="U97" s="201">
        <v>57.16</v>
      </c>
      <c r="V97" s="201">
        <v>8.82</v>
      </c>
      <c r="W97" s="201">
        <v>18.77</v>
      </c>
      <c r="X97" s="201">
        <v>62.84</v>
      </c>
      <c r="Y97" s="201">
        <v>0</v>
      </c>
      <c r="Z97">
        <v>0</v>
      </c>
      <c r="AA97" s="201">
        <v>14.1</v>
      </c>
      <c r="AB97" s="201">
        <v>0</v>
      </c>
      <c r="AC97" s="201">
        <v>0</v>
      </c>
      <c r="AD97" s="201">
        <v>0</v>
      </c>
      <c r="AE97" s="201">
        <v>82.31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483.36</v>
      </c>
      <c r="AN97" s="201">
        <v>0</v>
      </c>
      <c r="AO97">
        <v>0</v>
      </c>
      <c r="AP97" s="201">
        <v>118.34</v>
      </c>
      <c r="AQ97" s="201">
        <v>38.229999999999997</v>
      </c>
      <c r="AR97" s="201">
        <v>0</v>
      </c>
      <c r="AS97" s="201">
        <v>7.66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3.68</v>
      </c>
      <c r="AZ97" s="201">
        <v>4.09</v>
      </c>
      <c r="BA97" s="201">
        <v>2.66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494.07</v>
      </c>
      <c r="L98" s="201">
        <v>17.45</v>
      </c>
      <c r="M98" s="201">
        <v>63.86</v>
      </c>
      <c r="N98" s="201">
        <v>52.91</v>
      </c>
      <c r="O98" s="201">
        <v>73.959999999999994</v>
      </c>
      <c r="P98" s="201">
        <v>31.36</v>
      </c>
      <c r="Q98" s="201">
        <v>9.6199999999999992</v>
      </c>
      <c r="R98" s="201">
        <v>19.13</v>
      </c>
      <c r="S98" s="201">
        <v>11.76</v>
      </c>
      <c r="T98" s="201">
        <v>1.42</v>
      </c>
      <c r="U98" s="201">
        <v>57.16</v>
      </c>
      <c r="V98" s="201">
        <v>8.82</v>
      </c>
      <c r="W98" s="201">
        <v>18.77</v>
      </c>
      <c r="X98" s="201">
        <v>62.84</v>
      </c>
      <c r="Y98" s="201">
        <v>0</v>
      </c>
      <c r="Z98">
        <v>0</v>
      </c>
      <c r="AA98" s="201">
        <v>14.1</v>
      </c>
      <c r="AB98" s="201">
        <v>0</v>
      </c>
      <c r="AC98" s="201">
        <v>0</v>
      </c>
      <c r="AD98" s="201">
        <v>0</v>
      </c>
      <c r="AE98" s="201">
        <v>82.31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483.36</v>
      </c>
      <c r="AN98" s="201">
        <v>0</v>
      </c>
      <c r="AO98">
        <v>0</v>
      </c>
      <c r="AP98" s="201">
        <v>118.34</v>
      </c>
      <c r="AQ98" s="201">
        <v>38.229999999999997</v>
      </c>
      <c r="AR98" s="201">
        <v>0</v>
      </c>
      <c r="AS98" s="201">
        <v>7.66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3.68</v>
      </c>
      <c r="AZ98" s="201">
        <v>4.09</v>
      </c>
      <c r="BA98" s="201">
        <v>2.66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2.9499999999999996E-4</v>
      </c>
      <c r="H99">
        <f t="shared" si="0"/>
        <v>0</v>
      </c>
      <c r="I99">
        <f t="shared" si="0"/>
        <v>0</v>
      </c>
      <c r="J99">
        <f t="shared" si="0"/>
        <v>4.2249999999999997E-4</v>
      </c>
      <c r="K99">
        <f t="shared" si="0"/>
        <v>9.6364875000000012</v>
      </c>
      <c r="L99">
        <f t="shared" si="0"/>
        <v>0.31694500000000009</v>
      </c>
      <c r="M99">
        <f t="shared" si="0"/>
        <v>1.4199999999999977</v>
      </c>
      <c r="N99">
        <f t="shared" si="0"/>
        <v>1.181719999999999</v>
      </c>
      <c r="O99">
        <f t="shared" si="0"/>
        <v>1.6412800000000005</v>
      </c>
      <c r="P99">
        <f t="shared" si="0"/>
        <v>0.67742500000000028</v>
      </c>
      <c r="Q99">
        <f t="shared" si="0"/>
        <v>0.15027249999999995</v>
      </c>
      <c r="R99">
        <f t="shared" si="0"/>
        <v>0.40367750000000091</v>
      </c>
      <c r="S99">
        <f t="shared" si="0"/>
        <v>0.24701249999999983</v>
      </c>
      <c r="T99">
        <f t="shared" si="0"/>
        <v>2.9855000000000045E-2</v>
      </c>
      <c r="U99">
        <f t="shared" si="0"/>
        <v>1.3718399999999982</v>
      </c>
      <c r="V99">
        <f t="shared" si="0"/>
        <v>0.18991000000000022</v>
      </c>
      <c r="W99">
        <f t="shared" si="0"/>
        <v>0.39718749999999986</v>
      </c>
      <c r="X99">
        <f t="shared" si="0"/>
        <v>1.3626750000000012</v>
      </c>
      <c r="Y99">
        <f t="shared" si="0"/>
        <v>0</v>
      </c>
      <c r="Z99">
        <f t="shared" si="0"/>
        <v>0</v>
      </c>
      <c r="AA99">
        <f t="shared" si="0"/>
        <v>0.3381174999999999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1.9743200000000047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3.0214149999999966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4.0205400000000022</v>
      </c>
      <c r="AN99">
        <f t="shared" si="0"/>
        <v>0</v>
      </c>
      <c r="AO99">
        <f t="shared" si="0"/>
        <v>0</v>
      </c>
      <c r="AP99">
        <f t="shared" si="0"/>
        <v>2.4561375000000023</v>
      </c>
      <c r="AQ99">
        <f t="shared" ref="AQ99:AT99" si="1">SUM(AQ3:AQ98)/4000</f>
        <v>0.8256325000000001</v>
      </c>
      <c r="AR99">
        <f t="shared" si="1"/>
        <v>0.48989000000000005</v>
      </c>
      <c r="AS99">
        <f t="shared" si="1"/>
        <v>0.16704999999999992</v>
      </c>
      <c r="AT99">
        <f t="shared" si="1"/>
        <v>0</v>
      </c>
      <c r="AU99">
        <f t="shared" ref="AU99:CR99" si="2">SUM(AU3:AU98)/4000</f>
        <v>0</v>
      </c>
      <c r="AV99">
        <f t="shared" si="2"/>
        <v>2.075E-4</v>
      </c>
      <c r="AW99">
        <f t="shared" si="2"/>
        <v>0</v>
      </c>
      <c r="AX99">
        <f t="shared" si="2"/>
        <v>0</v>
      </c>
      <c r="AY99">
        <f t="shared" si="2"/>
        <v>8.8740000000000097E-2</v>
      </c>
      <c r="AZ99">
        <f t="shared" si="2"/>
        <v>6.2180000000000027E-2</v>
      </c>
      <c r="BA99">
        <f t="shared" si="2"/>
        <v>6.2164999999999977E-2</v>
      </c>
      <c r="BB99">
        <f t="shared" si="2"/>
        <v>5.7805000000000058E-2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0.54</v>
      </c>
      <c r="H3" s="201">
        <v>0</v>
      </c>
      <c r="I3" s="201">
        <v>0</v>
      </c>
      <c r="J3" s="201">
        <v>0.78</v>
      </c>
      <c r="K3" s="201">
        <v>158.36000000000001</v>
      </c>
      <c r="L3" s="201">
        <v>63.07</v>
      </c>
      <c r="M3" s="201">
        <v>0</v>
      </c>
      <c r="N3" s="201">
        <v>29.1</v>
      </c>
      <c r="O3" s="201">
        <v>48.87</v>
      </c>
      <c r="P3" s="201">
        <v>66.81</v>
      </c>
      <c r="Q3" s="201">
        <v>2.67</v>
      </c>
      <c r="R3" s="201">
        <v>10.39</v>
      </c>
      <c r="S3" s="201">
        <v>6.47</v>
      </c>
      <c r="T3" s="201">
        <v>0</v>
      </c>
      <c r="U3" s="201">
        <v>269.08999999999997</v>
      </c>
      <c r="V3" s="201">
        <v>5.09</v>
      </c>
      <c r="W3" s="201">
        <v>10.85</v>
      </c>
      <c r="X3" s="201">
        <v>36.35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23</v>
      </c>
      <c r="AN3" s="201">
        <v>0</v>
      </c>
      <c r="AO3">
        <v>0</v>
      </c>
      <c r="AP3" s="201">
        <v>68.430000000000007</v>
      </c>
      <c r="AQ3" s="201">
        <v>22.1</v>
      </c>
      <c r="AR3" s="201">
        <v>0</v>
      </c>
      <c r="AS3" s="201">
        <v>0</v>
      </c>
      <c r="AT3">
        <v>0</v>
      </c>
      <c r="AU3">
        <v>0</v>
      </c>
      <c r="AV3" s="201">
        <v>0.38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158.36000000000001</v>
      </c>
      <c r="L4" s="201">
        <v>63.07</v>
      </c>
      <c r="M4" s="201">
        <v>0</v>
      </c>
      <c r="N4" s="201">
        <v>29.1</v>
      </c>
      <c r="O4" s="201">
        <v>48.87</v>
      </c>
      <c r="P4" s="201">
        <v>66.81</v>
      </c>
      <c r="Q4" s="201">
        <v>2.67</v>
      </c>
      <c r="R4" s="201">
        <v>10.39</v>
      </c>
      <c r="S4" s="201">
        <v>6.47</v>
      </c>
      <c r="T4" s="201">
        <v>0</v>
      </c>
      <c r="U4" s="201">
        <v>269.08999999999997</v>
      </c>
      <c r="V4" s="201">
        <v>5.09</v>
      </c>
      <c r="W4" s="201">
        <v>10.85</v>
      </c>
      <c r="X4" s="201">
        <v>36.35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23</v>
      </c>
      <c r="AN4" s="201">
        <v>0</v>
      </c>
      <c r="AO4">
        <v>0</v>
      </c>
      <c r="AP4" s="201">
        <v>68.430000000000007</v>
      </c>
      <c r="AQ4" s="201">
        <v>22.1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158.36000000000001</v>
      </c>
      <c r="L5" s="201">
        <v>63.07</v>
      </c>
      <c r="M5" s="201">
        <v>0</v>
      </c>
      <c r="N5" s="201">
        <v>29.1</v>
      </c>
      <c r="O5" s="201">
        <v>48.87</v>
      </c>
      <c r="P5" s="201">
        <v>66.81</v>
      </c>
      <c r="Q5" s="201">
        <v>2.67</v>
      </c>
      <c r="R5" s="201">
        <v>10.39</v>
      </c>
      <c r="S5" s="201">
        <v>6.47</v>
      </c>
      <c r="T5" s="201">
        <v>0</v>
      </c>
      <c r="U5" s="201">
        <v>269.08999999999997</v>
      </c>
      <c r="V5" s="201">
        <v>5.09</v>
      </c>
      <c r="W5" s="201">
        <v>10.85</v>
      </c>
      <c r="X5" s="201">
        <v>36.35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23</v>
      </c>
      <c r="AN5" s="201">
        <v>0</v>
      </c>
      <c r="AO5">
        <v>0</v>
      </c>
      <c r="AP5" s="201">
        <v>68.430000000000007</v>
      </c>
      <c r="AQ5" s="201">
        <v>22.1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158.36000000000001</v>
      </c>
      <c r="L6" s="201">
        <v>63.07</v>
      </c>
      <c r="M6" s="201">
        <v>0</v>
      </c>
      <c r="N6" s="201">
        <v>29.1</v>
      </c>
      <c r="O6" s="201">
        <v>48.87</v>
      </c>
      <c r="P6" s="201">
        <v>66.81</v>
      </c>
      <c r="Q6" s="201">
        <v>2.67</v>
      </c>
      <c r="R6" s="201">
        <v>10.39</v>
      </c>
      <c r="S6" s="201">
        <v>6.47</v>
      </c>
      <c r="T6" s="201">
        <v>0</v>
      </c>
      <c r="U6" s="201">
        <v>269.08999999999997</v>
      </c>
      <c r="V6" s="201">
        <v>5.09</v>
      </c>
      <c r="W6" s="201">
        <v>10.85</v>
      </c>
      <c r="X6" s="201">
        <v>36.35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23</v>
      </c>
      <c r="AN6" s="201">
        <v>0</v>
      </c>
      <c r="AO6">
        <v>0</v>
      </c>
      <c r="AP6" s="201">
        <v>68.430000000000007</v>
      </c>
      <c r="AQ6" s="201">
        <v>22.1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158.36000000000001</v>
      </c>
      <c r="L7" s="201">
        <v>63.07</v>
      </c>
      <c r="M7" s="201">
        <v>0</v>
      </c>
      <c r="N7" s="201">
        <v>29.1</v>
      </c>
      <c r="O7" s="201">
        <v>48.87</v>
      </c>
      <c r="P7" s="201">
        <v>66.81</v>
      </c>
      <c r="Q7" s="201">
        <v>2.67</v>
      </c>
      <c r="R7" s="201">
        <v>10.39</v>
      </c>
      <c r="S7" s="201">
        <v>6.47</v>
      </c>
      <c r="T7" s="201">
        <v>0</v>
      </c>
      <c r="U7" s="201">
        <v>269.08999999999997</v>
      </c>
      <c r="V7" s="201">
        <v>5.09</v>
      </c>
      <c r="W7" s="201">
        <v>10.85</v>
      </c>
      <c r="X7" s="201">
        <v>36.35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47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23</v>
      </c>
      <c r="AN7" s="201">
        <v>0</v>
      </c>
      <c r="AO7">
        <v>0</v>
      </c>
      <c r="AP7" s="201">
        <v>68.430000000000007</v>
      </c>
      <c r="AQ7" s="201">
        <v>22.1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158.36000000000001</v>
      </c>
      <c r="L8" s="201">
        <v>63.07</v>
      </c>
      <c r="M8" s="201">
        <v>0</v>
      </c>
      <c r="N8" s="201">
        <v>29.1</v>
      </c>
      <c r="O8" s="201">
        <v>48.87</v>
      </c>
      <c r="P8" s="201">
        <v>66.81</v>
      </c>
      <c r="Q8" s="201">
        <v>2.67</v>
      </c>
      <c r="R8" s="201">
        <v>10.39</v>
      </c>
      <c r="S8" s="201">
        <v>6.47</v>
      </c>
      <c r="T8" s="201">
        <v>0</v>
      </c>
      <c r="U8" s="201">
        <v>269.08999999999997</v>
      </c>
      <c r="V8" s="201">
        <v>5.09</v>
      </c>
      <c r="W8" s="201">
        <v>10.85</v>
      </c>
      <c r="X8" s="201">
        <v>36.35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47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68.430000000000007</v>
      </c>
      <c r="AQ8" s="201">
        <v>22.1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158.36000000000001</v>
      </c>
      <c r="L9" s="201">
        <v>63.07</v>
      </c>
      <c r="M9" s="201">
        <v>0</v>
      </c>
      <c r="N9" s="201">
        <v>29.1</v>
      </c>
      <c r="O9" s="201">
        <v>48.87</v>
      </c>
      <c r="P9" s="201">
        <v>66.81</v>
      </c>
      <c r="Q9" s="201">
        <v>2.67</v>
      </c>
      <c r="R9" s="201">
        <v>10.39</v>
      </c>
      <c r="S9" s="201">
        <v>6.47</v>
      </c>
      <c r="T9" s="201">
        <v>0</v>
      </c>
      <c r="U9" s="201">
        <v>269.08999999999997</v>
      </c>
      <c r="V9" s="201">
        <v>5.09</v>
      </c>
      <c r="W9" s="201">
        <v>10.85</v>
      </c>
      <c r="X9" s="201">
        <v>36.35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47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68.430000000000007</v>
      </c>
      <c r="AQ9" s="201">
        <v>22.1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158.36000000000001</v>
      </c>
      <c r="L10" s="201">
        <v>63.07</v>
      </c>
      <c r="M10" s="201">
        <v>0</v>
      </c>
      <c r="N10" s="201">
        <v>29.1</v>
      </c>
      <c r="O10" s="201">
        <v>48.87</v>
      </c>
      <c r="P10" s="201">
        <v>66.81</v>
      </c>
      <c r="Q10" s="201">
        <v>2.67</v>
      </c>
      <c r="R10" s="201">
        <v>10.39</v>
      </c>
      <c r="S10" s="201">
        <v>6.47</v>
      </c>
      <c r="T10" s="201">
        <v>0</v>
      </c>
      <c r="U10" s="201">
        <v>269.08999999999997</v>
      </c>
      <c r="V10" s="201">
        <v>5.09</v>
      </c>
      <c r="W10" s="201">
        <v>10.85</v>
      </c>
      <c r="X10" s="201">
        <v>36.35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47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68.430000000000007</v>
      </c>
      <c r="AQ10" s="201">
        <v>22.1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158.36000000000001</v>
      </c>
      <c r="L11" s="201">
        <v>63.07</v>
      </c>
      <c r="M11" s="201">
        <v>0</v>
      </c>
      <c r="N11" s="201">
        <v>29.1</v>
      </c>
      <c r="O11" s="201">
        <v>48.87</v>
      </c>
      <c r="P11" s="201">
        <v>66.81</v>
      </c>
      <c r="Q11" s="201">
        <v>2.67</v>
      </c>
      <c r="R11" s="201">
        <v>10.39</v>
      </c>
      <c r="S11" s="201">
        <v>6.47</v>
      </c>
      <c r="T11" s="201">
        <v>0</v>
      </c>
      <c r="U11" s="201">
        <v>269.08999999999997</v>
      </c>
      <c r="V11" s="201">
        <v>5.09</v>
      </c>
      <c r="W11" s="201">
        <v>10.85</v>
      </c>
      <c r="X11" s="201">
        <v>36.35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47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68.430000000000007</v>
      </c>
      <c r="AQ11" s="201">
        <v>22.1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158.36000000000001</v>
      </c>
      <c r="L12" s="201">
        <v>63.07</v>
      </c>
      <c r="M12" s="201">
        <v>0</v>
      </c>
      <c r="N12" s="201">
        <v>29.1</v>
      </c>
      <c r="O12" s="201">
        <v>48.87</v>
      </c>
      <c r="P12" s="201">
        <v>66.81</v>
      </c>
      <c r="Q12" s="201">
        <v>2.67</v>
      </c>
      <c r="R12" s="201">
        <v>10.39</v>
      </c>
      <c r="S12" s="201">
        <v>6.47</v>
      </c>
      <c r="T12" s="201">
        <v>0</v>
      </c>
      <c r="U12" s="201">
        <v>269.08999999999997</v>
      </c>
      <c r="V12" s="201">
        <v>5.09</v>
      </c>
      <c r="W12" s="201">
        <v>10.85</v>
      </c>
      <c r="X12" s="201">
        <v>36.35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47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68.430000000000007</v>
      </c>
      <c r="AQ12" s="201">
        <v>22.1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158.36000000000001</v>
      </c>
      <c r="L13" s="201">
        <v>63.07</v>
      </c>
      <c r="M13" s="201">
        <v>0</v>
      </c>
      <c r="N13" s="201">
        <v>29.1</v>
      </c>
      <c r="O13" s="201">
        <v>48.87</v>
      </c>
      <c r="P13" s="201">
        <v>66.81</v>
      </c>
      <c r="Q13" s="201">
        <v>2.67</v>
      </c>
      <c r="R13" s="201">
        <v>10.39</v>
      </c>
      <c r="S13" s="201">
        <v>6.47</v>
      </c>
      <c r="T13" s="201">
        <v>0</v>
      </c>
      <c r="U13" s="201">
        <v>269.08999999999997</v>
      </c>
      <c r="V13" s="201">
        <v>5.09</v>
      </c>
      <c r="W13" s="201">
        <v>10.85</v>
      </c>
      <c r="X13" s="201">
        <v>36.35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47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68.430000000000007</v>
      </c>
      <c r="AQ13" s="201">
        <v>22.1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158.43</v>
      </c>
      <c r="L14" s="201">
        <v>63.07</v>
      </c>
      <c r="M14" s="201">
        <v>0</v>
      </c>
      <c r="N14" s="201">
        <v>29.1</v>
      </c>
      <c r="O14" s="201">
        <v>48.87</v>
      </c>
      <c r="P14" s="201">
        <v>66.81</v>
      </c>
      <c r="Q14" s="201">
        <v>2.67</v>
      </c>
      <c r="R14" s="201">
        <v>10.39</v>
      </c>
      <c r="S14" s="201">
        <v>6.47</v>
      </c>
      <c r="T14" s="201">
        <v>0</v>
      </c>
      <c r="U14" s="201">
        <v>269.08999999999997</v>
      </c>
      <c r="V14" s="201">
        <v>5.09</v>
      </c>
      <c r="W14" s="201">
        <v>10.85</v>
      </c>
      <c r="X14" s="201">
        <v>36.35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47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68.430000000000007</v>
      </c>
      <c r="AQ14" s="201">
        <v>22.1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158.43</v>
      </c>
      <c r="L15" s="201">
        <v>63.07</v>
      </c>
      <c r="M15" s="201">
        <v>0</v>
      </c>
      <c r="N15" s="201">
        <v>29.1</v>
      </c>
      <c r="O15" s="201">
        <v>48.87</v>
      </c>
      <c r="P15" s="201">
        <v>58.82</v>
      </c>
      <c r="Q15" s="201">
        <v>2.67</v>
      </c>
      <c r="R15" s="201">
        <v>10.39</v>
      </c>
      <c r="S15" s="201">
        <v>6.47</v>
      </c>
      <c r="T15" s="201">
        <v>0</v>
      </c>
      <c r="U15" s="201">
        <v>269.08999999999997</v>
      </c>
      <c r="V15" s="201">
        <v>5.09</v>
      </c>
      <c r="W15" s="201">
        <v>10.85</v>
      </c>
      <c r="X15" s="201">
        <v>36.35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47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68.430000000000007</v>
      </c>
      <c r="AQ15" s="201">
        <v>22.1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158.43</v>
      </c>
      <c r="L16" s="201">
        <v>63.07</v>
      </c>
      <c r="M16" s="201">
        <v>0</v>
      </c>
      <c r="N16" s="201">
        <v>29.1</v>
      </c>
      <c r="O16" s="201">
        <v>48.87</v>
      </c>
      <c r="P16" s="201">
        <v>58.82</v>
      </c>
      <c r="Q16" s="201">
        <v>2.67</v>
      </c>
      <c r="R16" s="201">
        <v>10.39</v>
      </c>
      <c r="S16" s="201">
        <v>6.47</v>
      </c>
      <c r="T16" s="201">
        <v>0</v>
      </c>
      <c r="U16" s="201">
        <v>269.08999999999997</v>
      </c>
      <c r="V16" s="201">
        <v>5.09</v>
      </c>
      <c r="W16" s="201">
        <v>10.85</v>
      </c>
      <c r="X16" s="201">
        <v>36.35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47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68.430000000000007</v>
      </c>
      <c r="AQ16" s="201">
        <v>22.1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158.43</v>
      </c>
      <c r="L17" s="201">
        <v>63.06</v>
      </c>
      <c r="M17" s="201">
        <v>0</v>
      </c>
      <c r="N17" s="201">
        <v>29.1</v>
      </c>
      <c r="O17" s="201">
        <v>48.87</v>
      </c>
      <c r="P17" s="201">
        <v>58.82</v>
      </c>
      <c r="Q17" s="201">
        <v>2.67</v>
      </c>
      <c r="R17" s="201">
        <v>10.39</v>
      </c>
      <c r="S17" s="201">
        <v>6.47</v>
      </c>
      <c r="T17" s="201">
        <v>0</v>
      </c>
      <c r="U17" s="201">
        <v>269.08999999999997</v>
      </c>
      <c r="V17" s="201">
        <v>5.09</v>
      </c>
      <c r="W17" s="201">
        <v>10.85</v>
      </c>
      <c r="X17" s="201">
        <v>36.35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47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68.430000000000007</v>
      </c>
      <c r="AQ17" s="201">
        <v>22.1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135.08000000000001</v>
      </c>
      <c r="L18" s="201">
        <v>33.770000000000003</v>
      </c>
      <c r="M18" s="201">
        <v>0</v>
      </c>
      <c r="N18" s="201">
        <v>29.1</v>
      </c>
      <c r="O18" s="201">
        <v>48.87</v>
      </c>
      <c r="P18" s="201">
        <v>58.82</v>
      </c>
      <c r="Q18" s="201">
        <v>2.67</v>
      </c>
      <c r="R18" s="201">
        <v>10.39</v>
      </c>
      <c r="S18" s="201">
        <v>6.47</v>
      </c>
      <c r="T18" s="201">
        <v>0</v>
      </c>
      <c r="U18" s="201">
        <v>269.08999999999997</v>
      </c>
      <c r="V18" s="201">
        <v>5.09</v>
      </c>
      <c r="W18" s="201">
        <v>10.85</v>
      </c>
      <c r="X18" s="201">
        <v>36.35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47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68.430000000000007</v>
      </c>
      <c r="AQ18" s="201">
        <v>22.1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135.09</v>
      </c>
      <c r="L19" s="201">
        <v>34.72</v>
      </c>
      <c r="M19" s="201">
        <v>0</v>
      </c>
      <c r="N19" s="201">
        <v>29.1</v>
      </c>
      <c r="O19" s="201">
        <v>48.87</v>
      </c>
      <c r="P19" s="201">
        <v>58.82</v>
      </c>
      <c r="Q19" s="201">
        <v>2.67</v>
      </c>
      <c r="R19" s="201">
        <v>10.39</v>
      </c>
      <c r="S19" s="201">
        <v>6.47</v>
      </c>
      <c r="T19" s="201">
        <v>0</v>
      </c>
      <c r="U19" s="201">
        <v>269.08999999999997</v>
      </c>
      <c r="V19" s="201">
        <v>5.09</v>
      </c>
      <c r="W19" s="201">
        <v>10.85</v>
      </c>
      <c r="X19" s="201">
        <v>36.35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47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68.430000000000007</v>
      </c>
      <c r="AQ19" s="201">
        <v>22.1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153.37</v>
      </c>
      <c r="L20" s="201">
        <v>63.07</v>
      </c>
      <c r="M20" s="201">
        <v>0</v>
      </c>
      <c r="N20" s="201">
        <v>29.1</v>
      </c>
      <c r="O20" s="201">
        <v>48.87</v>
      </c>
      <c r="P20" s="201">
        <v>58.82</v>
      </c>
      <c r="Q20" s="201">
        <v>2.67</v>
      </c>
      <c r="R20" s="201">
        <v>10.39</v>
      </c>
      <c r="S20" s="201">
        <v>6.47</v>
      </c>
      <c r="T20" s="201">
        <v>0</v>
      </c>
      <c r="U20" s="201">
        <v>269.08999999999997</v>
      </c>
      <c r="V20" s="201">
        <v>5.09</v>
      </c>
      <c r="W20" s="201">
        <v>10.85</v>
      </c>
      <c r="X20" s="201">
        <v>36.35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47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68.430000000000007</v>
      </c>
      <c r="AQ20" s="201">
        <v>22.1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158.43</v>
      </c>
      <c r="L21" s="201">
        <v>63.07</v>
      </c>
      <c r="M21" s="201">
        <v>0</v>
      </c>
      <c r="N21" s="201">
        <v>29.1</v>
      </c>
      <c r="O21" s="201">
        <v>48.87</v>
      </c>
      <c r="P21" s="201">
        <v>58.82</v>
      </c>
      <c r="Q21" s="201">
        <v>2.67</v>
      </c>
      <c r="R21" s="201">
        <v>10.39</v>
      </c>
      <c r="S21" s="201">
        <v>6.47</v>
      </c>
      <c r="T21" s="201">
        <v>0</v>
      </c>
      <c r="U21" s="201">
        <v>269.08999999999997</v>
      </c>
      <c r="V21" s="201">
        <v>5.09</v>
      </c>
      <c r="W21" s="201">
        <v>10.85</v>
      </c>
      <c r="X21" s="201">
        <v>36.35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47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68.430000000000007</v>
      </c>
      <c r="AQ21" s="201">
        <v>22.1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158.43</v>
      </c>
      <c r="L22" s="201">
        <v>63.07</v>
      </c>
      <c r="M22" s="201">
        <v>0</v>
      </c>
      <c r="N22" s="201">
        <v>29.1</v>
      </c>
      <c r="O22" s="201">
        <v>48.87</v>
      </c>
      <c r="P22" s="201">
        <v>58.82</v>
      </c>
      <c r="Q22" s="201">
        <v>2.67</v>
      </c>
      <c r="R22" s="201">
        <v>10.39</v>
      </c>
      <c r="S22" s="201">
        <v>6.47</v>
      </c>
      <c r="T22" s="201">
        <v>0</v>
      </c>
      <c r="U22" s="201">
        <v>269.08999999999997</v>
      </c>
      <c r="V22" s="201">
        <v>5.09</v>
      </c>
      <c r="W22" s="201">
        <v>10.85</v>
      </c>
      <c r="X22" s="201">
        <v>36.35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47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68.430000000000007</v>
      </c>
      <c r="AQ22" s="201">
        <v>22.1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158.43</v>
      </c>
      <c r="L23" s="201">
        <v>63.07</v>
      </c>
      <c r="M23" s="201">
        <v>0</v>
      </c>
      <c r="N23" s="201">
        <v>29.1</v>
      </c>
      <c r="O23" s="201">
        <v>48.87</v>
      </c>
      <c r="P23" s="201">
        <v>58.82</v>
      </c>
      <c r="Q23" s="201">
        <v>2.67</v>
      </c>
      <c r="R23" s="201">
        <v>10.39</v>
      </c>
      <c r="S23" s="201">
        <v>6.47</v>
      </c>
      <c r="T23" s="201">
        <v>0</v>
      </c>
      <c r="U23" s="201">
        <v>269.08999999999997</v>
      </c>
      <c r="V23" s="201">
        <v>5.09</v>
      </c>
      <c r="W23" s="201">
        <v>10.85</v>
      </c>
      <c r="X23" s="201">
        <v>36.35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47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68.430000000000007</v>
      </c>
      <c r="AQ23" s="201">
        <v>22.1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158.43</v>
      </c>
      <c r="L24" s="201">
        <v>34.72</v>
      </c>
      <c r="M24" s="201">
        <v>0</v>
      </c>
      <c r="N24" s="201">
        <v>29.1</v>
      </c>
      <c r="O24" s="201">
        <v>48.87</v>
      </c>
      <c r="P24" s="201">
        <v>58.82</v>
      </c>
      <c r="Q24" s="201">
        <v>2.67</v>
      </c>
      <c r="R24" s="201">
        <v>10.39</v>
      </c>
      <c r="S24" s="201">
        <v>6.47</v>
      </c>
      <c r="T24" s="201">
        <v>0</v>
      </c>
      <c r="U24" s="201">
        <v>269.08999999999997</v>
      </c>
      <c r="V24" s="201">
        <v>5.09</v>
      </c>
      <c r="W24" s="201">
        <v>10.85</v>
      </c>
      <c r="X24" s="201">
        <v>36.35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68.430000000000007</v>
      </c>
      <c r="AQ24" s="201">
        <v>22.1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158.43</v>
      </c>
      <c r="L25" s="201">
        <v>34.72</v>
      </c>
      <c r="M25" s="201">
        <v>0</v>
      </c>
      <c r="N25" s="201">
        <v>29.1</v>
      </c>
      <c r="O25" s="201">
        <v>48.87</v>
      </c>
      <c r="P25" s="201">
        <v>58.82</v>
      </c>
      <c r="Q25" s="201">
        <v>2.67</v>
      </c>
      <c r="R25" s="201">
        <v>10.39</v>
      </c>
      <c r="S25" s="201">
        <v>6.47</v>
      </c>
      <c r="T25" s="201">
        <v>0</v>
      </c>
      <c r="U25" s="201">
        <v>269.08999999999997</v>
      </c>
      <c r="V25" s="201">
        <v>5.09</v>
      </c>
      <c r="W25" s="201">
        <v>10.85</v>
      </c>
      <c r="X25" s="201">
        <v>36.35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68.430000000000007</v>
      </c>
      <c r="AQ25" s="201">
        <v>22.1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158.43</v>
      </c>
      <c r="L26" s="201">
        <v>34.72</v>
      </c>
      <c r="M26" s="201">
        <v>0</v>
      </c>
      <c r="N26" s="201">
        <v>29.1</v>
      </c>
      <c r="O26" s="201">
        <v>48.87</v>
      </c>
      <c r="P26" s="201">
        <v>58.82</v>
      </c>
      <c r="Q26" s="201">
        <v>2.67</v>
      </c>
      <c r="R26" s="201">
        <v>10.39</v>
      </c>
      <c r="S26" s="201">
        <v>6.47</v>
      </c>
      <c r="T26" s="201">
        <v>0</v>
      </c>
      <c r="U26" s="201">
        <v>269.08999999999997</v>
      </c>
      <c r="V26" s="201">
        <v>5.09</v>
      </c>
      <c r="W26" s="201">
        <v>10.85</v>
      </c>
      <c r="X26" s="201">
        <v>36.35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68.430000000000007</v>
      </c>
      <c r="AQ26" s="201">
        <v>22.1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158.43</v>
      </c>
      <c r="L27" s="201">
        <v>34.72</v>
      </c>
      <c r="M27" s="201">
        <v>0</v>
      </c>
      <c r="N27" s="201">
        <v>29.1</v>
      </c>
      <c r="O27" s="201">
        <v>48.87</v>
      </c>
      <c r="P27" s="201">
        <v>58.82</v>
      </c>
      <c r="Q27" s="201">
        <v>2.67</v>
      </c>
      <c r="R27" s="201">
        <v>10.39</v>
      </c>
      <c r="S27" s="201">
        <v>6.47</v>
      </c>
      <c r="T27" s="201">
        <v>0</v>
      </c>
      <c r="U27" s="201">
        <v>269.08999999999997</v>
      </c>
      <c r="V27" s="201">
        <v>5.09</v>
      </c>
      <c r="W27" s="201">
        <v>10.85</v>
      </c>
      <c r="X27" s="201">
        <v>36.35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68.430000000000007</v>
      </c>
      <c r="AQ27" s="201">
        <v>22.1</v>
      </c>
      <c r="AR27" s="201">
        <v>2.61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115.79</v>
      </c>
      <c r="L28" s="201">
        <v>34.72</v>
      </c>
      <c r="M28" s="201">
        <v>0</v>
      </c>
      <c r="N28" s="201">
        <v>29.1</v>
      </c>
      <c r="O28" s="201">
        <v>48.87</v>
      </c>
      <c r="P28" s="201">
        <v>58.82</v>
      </c>
      <c r="Q28" s="201">
        <v>2.7</v>
      </c>
      <c r="R28" s="201">
        <v>10.39</v>
      </c>
      <c r="S28" s="201">
        <v>6.47</v>
      </c>
      <c r="T28" s="201">
        <v>0</v>
      </c>
      <c r="U28" s="201">
        <v>269.08999999999997</v>
      </c>
      <c r="V28" s="201">
        <v>5.09</v>
      </c>
      <c r="W28" s="201">
        <v>10.85</v>
      </c>
      <c r="X28" s="201">
        <v>36.35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68.430000000000007</v>
      </c>
      <c r="AQ28" s="201">
        <v>22.1</v>
      </c>
      <c r="AR28" s="201">
        <v>6.53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158.43</v>
      </c>
      <c r="L29" s="201">
        <v>53.07</v>
      </c>
      <c r="M29" s="201">
        <v>0</v>
      </c>
      <c r="N29" s="201">
        <v>29.1</v>
      </c>
      <c r="O29" s="201">
        <v>48.87</v>
      </c>
      <c r="P29" s="201">
        <v>58.82</v>
      </c>
      <c r="Q29" s="201">
        <v>2.93</v>
      </c>
      <c r="R29" s="201">
        <v>10.39</v>
      </c>
      <c r="S29" s="201">
        <v>6.47</v>
      </c>
      <c r="T29" s="201">
        <v>0</v>
      </c>
      <c r="U29" s="201">
        <v>269.08999999999997</v>
      </c>
      <c r="V29" s="201">
        <v>5.09</v>
      </c>
      <c r="W29" s="201">
        <v>10.85</v>
      </c>
      <c r="X29" s="201">
        <v>36.35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68.430000000000007</v>
      </c>
      <c r="AQ29" s="201">
        <v>22.1</v>
      </c>
      <c r="AR29" s="201">
        <v>10.29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158.43</v>
      </c>
      <c r="L30" s="201">
        <v>53.07</v>
      </c>
      <c r="M30" s="201">
        <v>0</v>
      </c>
      <c r="N30" s="201">
        <v>29.1</v>
      </c>
      <c r="O30" s="201">
        <v>48.87</v>
      </c>
      <c r="P30" s="201">
        <v>58.82</v>
      </c>
      <c r="Q30" s="201">
        <v>3.39</v>
      </c>
      <c r="R30" s="201">
        <v>10.39</v>
      </c>
      <c r="S30" s="201">
        <v>6.47</v>
      </c>
      <c r="T30" s="201">
        <v>0</v>
      </c>
      <c r="U30" s="201">
        <v>269.08999999999997</v>
      </c>
      <c r="V30" s="201">
        <v>5.09</v>
      </c>
      <c r="W30" s="201">
        <v>10.85</v>
      </c>
      <c r="X30" s="201">
        <v>36.35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68.430000000000007</v>
      </c>
      <c r="AQ30" s="201">
        <v>22.1</v>
      </c>
      <c r="AR30" s="201">
        <v>15.57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158.43</v>
      </c>
      <c r="L31" s="201">
        <v>48.24</v>
      </c>
      <c r="M31" s="201">
        <v>0</v>
      </c>
      <c r="N31" s="201">
        <v>29.1</v>
      </c>
      <c r="O31" s="201">
        <v>48.87</v>
      </c>
      <c r="P31" s="201">
        <v>63.49</v>
      </c>
      <c r="Q31" s="201">
        <v>2.67</v>
      </c>
      <c r="R31" s="201">
        <v>10.39</v>
      </c>
      <c r="S31" s="201">
        <v>6.47</v>
      </c>
      <c r="T31" s="201">
        <v>0</v>
      </c>
      <c r="U31" s="201">
        <v>269.08999999999997</v>
      </c>
      <c r="V31" s="201">
        <v>5.09</v>
      </c>
      <c r="W31" s="201">
        <v>10.85</v>
      </c>
      <c r="X31" s="201">
        <v>36.35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70.92</v>
      </c>
      <c r="AQ31" s="201">
        <v>22.11</v>
      </c>
      <c r="AR31" s="201">
        <v>20.64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115.79</v>
      </c>
      <c r="L32" s="201">
        <v>34.72</v>
      </c>
      <c r="M32" s="201">
        <v>0</v>
      </c>
      <c r="N32" s="201">
        <v>29.1</v>
      </c>
      <c r="O32" s="201">
        <v>48.87</v>
      </c>
      <c r="P32" s="201">
        <v>66.81</v>
      </c>
      <c r="Q32" s="201">
        <v>2.67</v>
      </c>
      <c r="R32" s="201">
        <v>10.39</v>
      </c>
      <c r="S32" s="201">
        <v>6.47</v>
      </c>
      <c r="T32" s="201">
        <v>0</v>
      </c>
      <c r="U32" s="201">
        <v>269.08999999999997</v>
      </c>
      <c r="V32" s="201">
        <v>5.09</v>
      </c>
      <c r="W32" s="201">
        <v>10.85</v>
      </c>
      <c r="X32" s="201">
        <v>36.35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68.430000000000007</v>
      </c>
      <c r="AQ32" s="201">
        <v>22.11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115.79</v>
      </c>
      <c r="L33" s="201">
        <v>34.72</v>
      </c>
      <c r="M33" s="201">
        <v>0</v>
      </c>
      <c r="N33" s="201">
        <v>29.1</v>
      </c>
      <c r="O33" s="201">
        <v>48.87</v>
      </c>
      <c r="P33" s="201">
        <v>66.81</v>
      </c>
      <c r="Q33" s="201">
        <v>2.67</v>
      </c>
      <c r="R33" s="201">
        <v>10.39</v>
      </c>
      <c r="S33" s="201">
        <v>6.47</v>
      </c>
      <c r="T33" s="201">
        <v>0</v>
      </c>
      <c r="U33" s="201">
        <v>269.08999999999997</v>
      </c>
      <c r="V33" s="201">
        <v>5.09</v>
      </c>
      <c r="W33" s="201">
        <v>10.85</v>
      </c>
      <c r="X33" s="201">
        <v>36.35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68.430000000000007</v>
      </c>
      <c r="AQ33" s="201">
        <v>14.63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86.84</v>
      </c>
      <c r="L34" s="201">
        <v>34.72</v>
      </c>
      <c r="M34" s="201">
        <v>0</v>
      </c>
      <c r="N34" s="201">
        <v>29.1</v>
      </c>
      <c r="O34" s="201">
        <v>48.87</v>
      </c>
      <c r="P34" s="201">
        <v>66.81</v>
      </c>
      <c r="Q34" s="201">
        <v>2.21</v>
      </c>
      <c r="R34" s="201">
        <v>10.39</v>
      </c>
      <c r="S34" s="201">
        <v>3.03</v>
      </c>
      <c r="T34" s="201">
        <v>0</v>
      </c>
      <c r="U34" s="201">
        <v>269.08999999999997</v>
      </c>
      <c r="V34" s="201">
        <v>5.09</v>
      </c>
      <c r="W34" s="201">
        <v>10.85</v>
      </c>
      <c r="X34" s="201">
        <v>36.35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68.430000000000007</v>
      </c>
      <c r="AQ34" s="201">
        <v>14.63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86.84</v>
      </c>
      <c r="L35" s="201">
        <v>34.72</v>
      </c>
      <c r="M35" s="201">
        <v>0</v>
      </c>
      <c r="N35" s="201">
        <v>29.1</v>
      </c>
      <c r="O35" s="201">
        <v>48.87</v>
      </c>
      <c r="P35" s="201">
        <v>66.81</v>
      </c>
      <c r="Q35" s="201">
        <v>2.21</v>
      </c>
      <c r="R35" s="201">
        <v>10.15</v>
      </c>
      <c r="S35" s="201">
        <v>3.03</v>
      </c>
      <c r="T35" s="201">
        <v>0</v>
      </c>
      <c r="U35" s="201">
        <v>269.08999999999997</v>
      </c>
      <c r="V35" s="201">
        <v>5.0999999999999996</v>
      </c>
      <c r="W35" s="201">
        <v>10.86</v>
      </c>
      <c r="X35" s="201">
        <v>36.35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68.430000000000007</v>
      </c>
      <c r="AQ35" s="201">
        <v>14.63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86.84</v>
      </c>
      <c r="L36" s="201">
        <v>34.72</v>
      </c>
      <c r="M36" s="201">
        <v>0</v>
      </c>
      <c r="N36" s="201">
        <v>29.1</v>
      </c>
      <c r="O36" s="201">
        <v>48.87</v>
      </c>
      <c r="P36" s="201">
        <v>66.81</v>
      </c>
      <c r="Q36" s="201">
        <v>2.21</v>
      </c>
      <c r="R36" s="201">
        <v>10.15</v>
      </c>
      <c r="S36" s="201">
        <v>3.03</v>
      </c>
      <c r="T36" s="201">
        <v>0</v>
      </c>
      <c r="U36" s="201">
        <v>269.08999999999997</v>
      </c>
      <c r="V36" s="201">
        <v>5.0999999999999996</v>
      </c>
      <c r="W36" s="201">
        <v>10.86</v>
      </c>
      <c r="X36" s="201">
        <v>36.35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68.430000000000007</v>
      </c>
      <c r="AQ36" s="201">
        <v>14.63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86.84</v>
      </c>
      <c r="L37" s="201">
        <v>34.72</v>
      </c>
      <c r="M37" s="201">
        <v>0</v>
      </c>
      <c r="N37" s="201">
        <v>29.1</v>
      </c>
      <c r="O37" s="201">
        <v>48.87</v>
      </c>
      <c r="P37" s="201">
        <v>66.81</v>
      </c>
      <c r="Q37" s="201">
        <v>2.21</v>
      </c>
      <c r="R37" s="201">
        <v>5.85</v>
      </c>
      <c r="S37" s="201">
        <v>3.03</v>
      </c>
      <c r="T37" s="201">
        <v>0</v>
      </c>
      <c r="U37" s="201">
        <v>269.08999999999997</v>
      </c>
      <c r="V37" s="201">
        <v>5.0999999999999996</v>
      </c>
      <c r="W37" s="201">
        <v>10.86</v>
      </c>
      <c r="X37" s="201">
        <v>36.35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68.430000000000007</v>
      </c>
      <c r="AQ37" s="201">
        <v>14.63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86.84</v>
      </c>
      <c r="L38" s="201">
        <v>34.72</v>
      </c>
      <c r="M38" s="201">
        <v>0</v>
      </c>
      <c r="N38" s="201">
        <v>29.1</v>
      </c>
      <c r="O38" s="201">
        <v>48.87</v>
      </c>
      <c r="P38" s="201">
        <v>66.81</v>
      </c>
      <c r="Q38" s="201">
        <v>2.21</v>
      </c>
      <c r="R38" s="201">
        <v>5.79</v>
      </c>
      <c r="S38" s="201">
        <v>3.03</v>
      </c>
      <c r="T38" s="201">
        <v>0</v>
      </c>
      <c r="U38" s="201">
        <v>269.08999999999997</v>
      </c>
      <c r="V38" s="201">
        <v>5.0999999999999996</v>
      </c>
      <c r="W38" s="201">
        <v>10.86</v>
      </c>
      <c r="X38" s="201">
        <v>36.35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68.430000000000007</v>
      </c>
      <c r="AQ38" s="201">
        <v>14.63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86.84</v>
      </c>
      <c r="L39" s="201">
        <v>34.72</v>
      </c>
      <c r="M39" s="201">
        <v>0</v>
      </c>
      <c r="N39" s="201">
        <v>29.1</v>
      </c>
      <c r="O39" s="201">
        <v>48.87</v>
      </c>
      <c r="P39" s="201">
        <v>66.81</v>
      </c>
      <c r="Q39" s="201">
        <v>2.21</v>
      </c>
      <c r="R39" s="201">
        <v>5.79</v>
      </c>
      <c r="S39" s="201">
        <v>3.03</v>
      </c>
      <c r="T39" s="201">
        <v>0</v>
      </c>
      <c r="U39" s="201">
        <v>269.08999999999997</v>
      </c>
      <c r="V39" s="201">
        <v>5.0999999999999996</v>
      </c>
      <c r="W39" s="201">
        <v>10.86</v>
      </c>
      <c r="X39" s="201">
        <v>36.35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67.13</v>
      </c>
      <c r="AQ39" s="201">
        <v>14.63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86.84</v>
      </c>
      <c r="L40" s="201">
        <v>34.72</v>
      </c>
      <c r="M40" s="201">
        <v>0</v>
      </c>
      <c r="N40" s="201">
        <v>29.1</v>
      </c>
      <c r="O40" s="201">
        <v>48.87</v>
      </c>
      <c r="P40" s="201">
        <v>66.81</v>
      </c>
      <c r="Q40" s="201">
        <v>2.21</v>
      </c>
      <c r="R40" s="201">
        <v>5.79</v>
      </c>
      <c r="S40" s="201">
        <v>3.03</v>
      </c>
      <c r="T40" s="201">
        <v>0</v>
      </c>
      <c r="U40" s="201">
        <v>269.08999999999997</v>
      </c>
      <c r="V40" s="201">
        <v>5.0999999999999996</v>
      </c>
      <c r="W40" s="201">
        <v>10.86</v>
      </c>
      <c r="X40" s="201">
        <v>36.35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67.13</v>
      </c>
      <c r="AQ40" s="201">
        <v>14.63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86.84</v>
      </c>
      <c r="L41" s="201">
        <v>34.72</v>
      </c>
      <c r="M41" s="201">
        <v>0</v>
      </c>
      <c r="N41" s="201">
        <v>29.1</v>
      </c>
      <c r="O41" s="201">
        <v>48.87</v>
      </c>
      <c r="P41" s="201">
        <v>66.81</v>
      </c>
      <c r="Q41" s="201">
        <v>2.21</v>
      </c>
      <c r="R41" s="201">
        <v>5.79</v>
      </c>
      <c r="S41" s="201">
        <v>3.03</v>
      </c>
      <c r="T41" s="201">
        <v>0</v>
      </c>
      <c r="U41" s="201">
        <v>269.08999999999997</v>
      </c>
      <c r="V41" s="201">
        <v>5.0999999999999996</v>
      </c>
      <c r="W41" s="201">
        <v>10.86</v>
      </c>
      <c r="X41" s="201">
        <v>36.35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43.42</v>
      </c>
      <c r="AQ41" s="201">
        <v>14.63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86.84</v>
      </c>
      <c r="L42" s="201">
        <v>34.72</v>
      </c>
      <c r="M42" s="201">
        <v>0</v>
      </c>
      <c r="N42" s="201">
        <v>29.1</v>
      </c>
      <c r="O42" s="201">
        <v>48.87</v>
      </c>
      <c r="P42" s="201">
        <v>66.81</v>
      </c>
      <c r="Q42" s="201">
        <v>2.21</v>
      </c>
      <c r="R42" s="201">
        <v>5.79</v>
      </c>
      <c r="S42" s="201">
        <v>3.03</v>
      </c>
      <c r="T42" s="201">
        <v>0</v>
      </c>
      <c r="U42" s="201">
        <v>269.08999999999997</v>
      </c>
      <c r="V42" s="201">
        <v>5.0999999999999996</v>
      </c>
      <c r="W42" s="201">
        <v>10.85</v>
      </c>
      <c r="X42" s="201">
        <v>36.35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43.42</v>
      </c>
      <c r="AQ42" s="201">
        <v>14.63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86.84</v>
      </c>
      <c r="L43" s="201">
        <v>34.72</v>
      </c>
      <c r="M43" s="201">
        <v>0</v>
      </c>
      <c r="N43" s="201">
        <v>29.1</v>
      </c>
      <c r="O43" s="201">
        <v>48.87</v>
      </c>
      <c r="P43" s="201">
        <v>66.81</v>
      </c>
      <c r="Q43" s="201">
        <v>5.35</v>
      </c>
      <c r="R43" s="201">
        <v>10.119999999999999</v>
      </c>
      <c r="S43" s="201">
        <v>6.26</v>
      </c>
      <c r="T43" s="201">
        <v>0</v>
      </c>
      <c r="U43" s="201">
        <v>269.08999999999997</v>
      </c>
      <c r="V43" s="201">
        <v>5.0999999999999996</v>
      </c>
      <c r="W43" s="201">
        <v>10.85</v>
      </c>
      <c r="X43" s="201">
        <v>36.35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33.770000000000003</v>
      </c>
      <c r="AQ43" s="201">
        <v>14.63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86.84</v>
      </c>
      <c r="L44" s="201">
        <v>34.72</v>
      </c>
      <c r="M44" s="201">
        <v>0</v>
      </c>
      <c r="N44" s="201">
        <v>29.1</v>
      </c>
      <c r="O44" s="201">
        <v>48.87</v>
      </c>
      <c r="P44" s="201">
        <v>66.81</v>
      </c>
      <c r="Q44" s="201">
        <v>5.35</v>
      </c>
      <c r="R44" s="201">
        <v>10.39</v>
      </c>
      <c r="S44" s="201">
        <v>6.47</v>
      </c>
      <c r="T44" s="201">
        <v>0</v>
      </c>
      <c r="U44" s="201">
        <v>269.08999999999997</v>
      </c>
      <c r="V44" s="201">
        <v>5.0999999999999996</v>
      </c>
      <c r="W44" s="201">
        <v>10.85</v>
      </c>
      <c r="X44" s="201">
        <v>36.35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57.9</v>
      </c>
      <c r="AQ44" s="201">
        <v>14.63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86.84</v>
      </c>
      <c r="L45" s="201">
        <v>34.72</v>
      </c>
      <c r="M45" s="201">
        <v>0</v>
      </c>
      <c r="N45" s="201">
        <v>29.1</v>
      </c>
      <c r="O45" s="201">
        <v>48.87</v>
      </c>
      <c r="P45" s="201">
        <v>66.81</v>
      </c>
      <c r="Q45" s="201">
        <v>5.35</v>
      </c>
      <c r="R45" s="201">
        <v>10.39</v>
      </c>
      <c r="S45" s="201">
        <v>6.47</v>
      </c>
      <c r="T45" s="201">
        <v>0</v>
      </c>
      <c r="U45" s="201">
        <v>269.08999999999997</v>
      </c>
      <c r="V45" s="201">
        <v>5.0999999999999996</v>
      </c>
      <c r="W45" s="201">
        <v>10.85</v>
      </c>
      <c r="X45" s="201">
        <v>36.35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68.430000000000007</v>
      </c>
      <c r="AQ45" s="201">
        <v>14.63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86.84</v>
      </c>
      <c r="L46" s="201">
        <v>34.72</v>
      </c>
      <c r="M46" s="201">
        <v>0</v>
      </c>
      <c r="N46" s="201">
        <v>29.1</v>
      </c>
      <c r="O46" s="201">
        <v>48.87</v>
      </c>
      <c r="P46" s="201">
        <v>66.81</v>
      </c>
      <c r="Q46" s="201">
        <v>5.35</v>
      </c>
      <c r="R46" s="201">
        <v>10.39</v>
      </c>
      <c r="S46" s="201">
        <v>6.47</v>
      </c>
      <c r="T46" s="201">
        <v>0</v>
      </c>
      <c r="U46" s="201">
        <v>269.08999999999997</v>
      </c>
      <c r="V46" s="201">
        <v>5.0999999999999996</v>
      </c>
      <c r="W46" s="201">
        <v>8.8000000000000007</v>
      </c>
      <c r="X46" s="201">
        <v>36.35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68.430000000000007</v>
      </c>
      <c r="AQ46" s="201">
        <v>14.63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86.84</v>
      </c>
      <c r="L47" s="201">
        <v>33.770000000000003</v>
      </c>
      <c r="M47" s="201">
        <v>0</v>
      </c>
      <c r="N47" s="201">
        <v>29.1</v>
      </c>
      <c r="O47" s="201">
        <v>48.87</v>
      </c>
      <c r="P47" s="201">
        <v>66.81</v>
      </c>
      <c r="Q47" s="201">
        <v>5.35</v>
      </c>
      <c r="R47" s="201">
        <v>10.39</v>
      </c>
      <c r="S47" s="201">
        <v>6.47</v>
      </c>
      <c r="T47" s="201">
        <v>0</v>
      </c>
      <c r="U47" s="201">
        <v>269.08999999999997</v>
      </c>
      <c r="V47" s="201">
        <v>5.0999999999999996</v>
      </c>
      <c r="W47" s="201">
        <v>10.85</v>
      </c>
      <c r="X47" s="201">
        <v>36.35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68.430000000000007</v>
      </c>
      <c r="AQ47" s="201">
        <v>14.63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86.84</v>
      </c>
      <c r="L48" s="201">
        <v>33.770000000000003</v>
      </c>
      <c r="M48" s="201">
        <v>0</v>
      </c>
      <c r="N48" s="201">
        <v>29.1</v>
      </c>
      <c r="O48" s="201">
        <v>48.87</v>
      </c>
      <c r="P48" s="201">
        <v>66.81</v>
      </c>
      <c r="Q48" s="201">
        <v>5.35</v>
      </c>
      <c r="R48" s="201">
        <v>10.39</v>
      </c>
      <c r="S48" s="201">
        <v>6.47</v>
      </c>
      <c r="T48" s="201">
        <v>0</v>
      </c>
      <c r="U48" s="201">
        <v>269.08999999999997</v>
      </c>
      <c r="V48" s="201">
        <v>5.0999999999999996</v>
      </c>
      <c r="W48" s="201">
        <v>10.85</v>
      </c>
      <c r="X48" s="201">
        <v>36.35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68.430000000000007</v>
      </c>
      <c r="AQ48" s="201">
        <v>14.63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86.84</v>
      </c>
      <c r="L49" s="201">
        <v>33.770000000000003</v>
      </c>
      <c r="M49" s="201">
        <v>0</v>
      </c>
      <c r="N49" s="201">
        <v>29.1</v>
      </c>
      <c r="O49" s="201">
        <v>48.87</v>
      </c>
      <c r="P49" s="201">
        <v>66.81</v>
      </c>
      <c r="Q49" s="201">
        <v>5.35</v>
      </c>
      <c r="R49" s="201">
        <v>10.39</v>
      </c>
      <c r="S49" s="201">
        <v>6.47</v>
      </c>
      <c r="T49" s="201">
        <v>0</v>
      </c>
      <c r="U49" s="201">
        <v>269.08999999999997</v>
      </c>
      <c r="V49" s="201">
        <v>5.0999999999999996</v>
      </c>
      <c r="W49" s="201">
        <v>10.85</v>
      </c>
      <c r="X49" s="201">
        <v>32.64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68.430000000000007</v>
      </c>
      <c r="AQ49" s="201">
        <v>22.91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86.84</v>
      </c>
      <c r="L50" s="201">
        <v>33.770000000000003</v>
      </c>
      <c r="M50" s="201">
        <v>0</v>
      </c>
      <c r="N50" s="201">
        <v>29.1</v>
      </c>
      <c r="O50" s="201">
        <v>48.87</v>
      </c>
      <c r="P50" s="201">
        <v>66.81</v>
      </c>
      <c r="Q50" s="201">
        <v>5.35</v>
      </c>
      <c r="R50" s="201">
        <v>10.39</v>
      </c>
      <c r="S50" s="201">
        <v>6.47</v>
      </c>
      <c r="T50" s="201">
        <v>0</v>
      </c>
      <c r="U50" s="201">
        <v>269.08999999999997</v>
      </c>
      <c r="V50" s="201">
        <v>5.0999999999999996</v>
      </c>
      <c r="W50" s="201">
        <v>10.85</v>
      </c>
      <c r="X50" s="201">
        <v>32.64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68.430000000000007</v>
      </c>
      <c r="AQ50" s="201">
        <v>22.91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86.84</v>
      </c>
      <c r="L51" s="201">
        <v>33.770000000000003</v>
      </c>
      <c r="M51" s="201">
        <v>0</v>
      </c>
      <c r="N51" s="201">
        <v>29.1</v>
      </c>
      <c r="O51" s="201">
        <v>48.87</v>
      </c>
      <c r="P51" s="201">
        <v>66.81</v>
      </c>
      <c r="Q51" s="201">
        <v>1.93</v>
      </c>
      <c r="R51" s="201">
        <v>5.79</v>
      </c>
      <c r="S51" s="201">
        <v>3.86</v>
      </c>
      <c r="T51" s="201">
        <v>0</v>
      </c>
      <c r="U51" s="201">
        <v>269.08999999999997</v>
      </c>
      <c r="V51" s="201">
        <v>5.0999999999999996</v>
      </c>
      <c r="W51" s="201">
        <v>10.85</v>
      </c>
      <c r="X51" s="201">
        <v>36.35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68.430000000000007</v>
      </c>
      <c r="AQ51" s="201">
        <v>14.63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86.84</v>
      </c>
      <c r="L52" s="201">
        <v>33.770000000000003</v>
      </c>
      <c r="M52" s="201">
        <v>0</v>
      </c>
      <c r="N52" s="201">
        <v>29.1</v>
      </c>
      <c r="O52" s="201">
        <v>48.87</v>
      </c>
      <c r="P52" s="201">
        <v>66.81</v>
      </c>
      <c r="Q52" s="201">
        <v>1.93</v>
      </c>
      <c r="R52" s="201">
        <v>5.79</v>
      </c>
      <c r="S52" s="201">
        <v>3.86</v>
      </c>
      <c r="T52" s="201">
        <v>0</v>
      </c>
      <c r="U52" s="201">
        <v>269.08999999999997</v>
      </c>
      <c r="V52" s="201">
        <v>5.09</v>
      </c>
      <c r="W52" s="201">
        <v>10.85</v>
      </c>
      <c r="X52" s="201">
        <v>36.35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68.430000000000007</v>
      </c>
      <c r="AQ52" s="201">
        <v>14.63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86.84</v>
      </c>
      <c r="L53" s="201">
        <v>33.770000000000003</v>
      </c>
      <c r="M53" s="201">
        <v>0</v>
      </c>
      <c r="N53" s="201">
        <v>29.1</v>
      </c>
      <c r="O53" s="201">
        <v>48.87</v>
      </c>
      <c r="P53" s="201">
        <v>66.81</v>
      </c>
      <c r="Q53" s="201">
        <v>1.93</v>
      </c>
      <c r="R53" s="201">
        <v>5.76</v>
      </c>
      <c r="S53" s="201">
        <v>3.83</v>
      </c>
      <c r="T53" s="201">
        <v>0</v>
      </c>
      <c r="U53" s="201">
        <v>269.08999999999997</v>
      </c>
      <c r="V53" s="201">
        <v>5.09</v>
      </c>
      <c r="W53" s="201">
        <v>8.8000000000000007</v>
      </c>
      <c r="X53" s="201">
        <v>32.64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68.75</v>
      </c>
      <c r="AQ53" s="201">
        <v>14.63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86.84</v>
      </c>
      <c r="L54" s="201">
        <v>33.770000000000003</v>
      </c>
      <c r="M54" s="201">
        <v>0</v>
      </c>
      <c r="N54" s="201">
        <v>29.1</v>
      </c>
      <c r="O54" s="201">
        <v>48.87</v>
      </c>
      <c r="P54" s="201">
        <v>66.81</v>
      </c>
      <c r="Q54" s="201">
        <v>1.93</v>
      </c>
      <c r="R54" s="201">
        <v>5.79</v>
      </c>
      <c r="S54" s="201">
        <v>3.86</v>
      </c>
      <c r="T54" s="201">
        <v>0</v>
      </c>
      <c r="U54" s="201">
        <v>269.08999999999997</v>
      </c>
      <c r="V54" s="201">
        <v>5.09</v>
      </c>
      <c r="W54" s="201">
        <v>8.8000000000000007</v>
      </c>
      <c r="X54" s="201">
        <v>32.64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68.75</v>
      </c>
      <c r="AQ54" s="201">
        <v>14.63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86.84</v>
      </c>
      <c r="L55" s="201">
        <v>33.770000000000003</v>
      </c>
      <c r="M55" s="201">
        <v>0</v>
      </c>
      <c r="N55" s="201">
        <v>29.1</v>
      </c>
      <c r="O55" s="201">
        <v>48.87</v>
      </c>
      <c r="P55" s="201">
        <v>66.81</v>
      </c>
      <c r="Q55" s="201">
        <v>1.93</v>
      </c>
      <c r="R55" s="201">
        <v>5.79</v>
      </c>
      <c r="S55" s="201">
        <v>3.86</v>
      </c>
      <c r="T55" s="201">
        <v>0</v>
      </c>
      <c r="U55" s="201">
        <v>269.08999999999997</v>
      </c>
      <c r="V55" s="201">
        <v>5.09</v>
      </c>
      <c r="W55" s="201">
        <v>8.8000000000000007</v>
      </c>
      <c r="X55" s="201">
        <v>29.22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68.430000000000007</v>
      </c>
      <c r="AQ55" s="201">
        <v>14.63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86.84</v>
      </c>
      <c r="L56" s="201">
        <v>33.770000000000003</v>
      </c>
      <c r="M56" s="201">
        <v>0</v>
      </c>
      <c r="N56" s="201">
        <v>29.1</v>
      </c>
      <c r="O56" s="201">
        <v>48.87</v>
      </c>
      <c r="P56" s="201">
        <v>66.81</v>
      </c>
      <c r="Q56" s="201">
        <v>5.34</v>
      </c>
      <c r="R56" s="201">
        <v>10.39</v>
      </c>
      <c r="S56" s="201">
        <v>6.47</v>
      </c>
      <c r="T56" s="201">
        <v>0</v>
      </c>
      <c r="U56" s="201">
        <v>269.08999999999997</v>
      </c>
      <c r="V56" s="201">
        <v>5.09</v>
      </c>
      <c r="W56" s="201">
        <v>8.8000000000000007</v>
      </c>
      <c r="X56" s="201">
        <v>29.22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68.430000000000007</v>
      </c>
      <c r="AQ56" s="201">
        <v>14.63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86.84</v>
      </c>
      <c r="L57" s="201">
        <v>33.770000000000003</v>
      </c>
      <c r="M57" s="201">
        <v>0</v>
      </c>
      <c r="N57" s="201">
        <v>29.1</v>
      </c>
      <c r="O57" s="201">
        <v>48.87</v>
      </c>
      <c r="P57" s="201">
        <v>66.81</v>
      </c>
      <c r="Q57" s="201">
        <v>5.35</v>
      </c>
      <c r="R57" s="201">
        <v>10.39</v>
      </c>
      <c r="S57" s="201">
        <v>6.47</v>
      </c>
      <c r="T57" s="201">
        <v>0</v>
      </c>
      <c r="U57" s="201">
        <v>269.08999999999997</v>
      </c>
      <c r="V57" s="201">
        <v>5.09</v>
      </c>
      <c r="W57" s="201">
        <v>8.9</v>
      </c>
      <c r="X57" s="201">
        <v>29.54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69.02</v>
      </c>
      <c r="AQ57" s="201">
        <v>11.59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97.76</v>
      </c>
      <c r="L58" s="201">
        <v>33.770000000000003</v>
      </c>
      <c r="M58" s="201">
        <v>0</v>
      </c>
      <c r="N58" s="201">
        <v>29.1</v>
      </c>
      <c r="O58" s="201">
        <v>48.87</v>
      </c>
      <c r="P58" s="201">
        <v>66.81</v>
      </c>
      <c r="Q58" s="201">
        <v>5.35</v>
      </c>
      <c r="R58" s="201">
        <v>10.39</v>
      </c>
      <c r="S58" s="201">
        <v>6.47</v>
      </c>
      <c r="T58" s="201">
        <v>0</v>
      </c>
      <c r="U58" s="201">
        <v>269.08999999999997</v>
      </c>
      <c r="V58" s="201">
        <v>5.09</v>
      </c>
      <c r="W58" s="201">
        <v>8.9</v>
      </c>
      <c r="X58" s="201">
        <v>29.54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69.02</v>
      </c>
      <c r="AQ58" s="201">
        <v>22.1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155.68</v>
      </c>
      <c r="L59" s="201">
        <v>33.770000000000003</v>
      </c>
      <c r="M59" s="201">
        <v>0</v>
      </c>
      <c r="N59" s="201">
        <v>29.1</v>
      </c>
      <c r="O59" s="201">
        <v>48.87</v>
      </c>
      <c r="P59" s="201">
        <v>66.81</v>
      </c>
      <c r="Q59" s="201">
        <v>5.35</v>
      </c>
      <c r="R59" s="201">
        <v>10.39</v>
      </c>
      <c r="S59" s="201">
        <v>6.47</v>
      </c>
      <c r="T59" s="201">
        <v>0</v>
      </c>
      <c r="U59" s="201">
        <v>269.08999999999997</v>
      </c>
      <c r="V59" s="201">
        <v>5.09</v>
      </c>
      <c r="W59" s="201">
        <v>8.9</v>
      </c>
      <c r="X59" s="201">
        <v>29.54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68.430000000000007</v>
      </c>
      <c r="AQ59" s="201">
        <v>22.1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158.43</v>
      </c>
      <c r="L60" s="201">
        <v>33.770000000000003</v>
      </c>
      <c r="M60" s="201">
        <v>0</v>
      </c>
      <c r="N60" s="201">
        <v>29.1</v>
      </c>
      <c r="O60" s="201">
        <v>48.87</v>
      </c>
      <c r="P60" s="201">
        <v>66.81</v>
      </c>
      <c r="Q60" s="201">
        <v>5.35</v>
      </c>
      <c r="R60" s="201">
        <v>10.39</v>
      </c>
      <c r="S60" s="201">
        <v>6.47</v>
      </c>
      <c r="T60" s="201">
        <v>0</v>
      </c>
      <c r="U60" s="201">
        <v>269.08999999999997</v>
      </c>
      <c r="V60" s="201">
        <v>4.09</v>
      </c>
      <c r="W60" s="201">
        <v>8.9</v>
      </c>
      <c r="X60" s="201">
        <v>33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68.430000000000007</v>
      </c>
      <c r="AQ60" s="201">
        <v>22.1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158.43</v>
      </c>
      <c r="L61" s="201">
        <v>33.770000000000003</v>
      </c>
      <c r="M61" s="201">
        <v>0</v>
      </c>
      <c r="N61" s="201">
        <v>29.1</v>
      </c>
      <c r="O61" s="201">
        <v>48.87</v>
      </c>
      <c r="P61" s="201">
        <v>66.81</v>
      </c>
      <c r="Q61" s="201">
        <v>5.34</v>
      </c>
      <c r="R61" s="201">
        <v>10.39</v>
      </c>
      <c r="S61" s="201">
        <v>6.47</v>
      </c>
      <c r="T61" s="201">
        <v>0</v>
      </c>
      <c r="U61" s="201">
        <v>269.08999999999997</v>
      </c>
      <c r="V61" s="201">
        <v>4.09</v>
      </c>
      <c r="W61" s="201">
        <v>8.8000000000000007</v>
      </c>
      <c r="X61" s="201">
        <v>32.29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68.430000000000007</v>
      </c>
      <c r="AQ61" s="201">
        <v>22.1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158.43</v>
      </c>
      <c r="L62" s="201">
        <v>33.770000000000003</v>
      </c>
      <c r="M62" s="201">
        <v>0</v>
      </c>
      <c r="N62" s="201">
        <v>29.1</v>
      </c>
      <c r="O62" s="201">
        <v>48.87</v>
      </c>
      <c r="P62" s="201">
        <v>66.81</v>
      </c>
      <c r="Q62" s="201">
        <v>5.34</v>
      </c>
      <c r="R62" s="201">
        <v>10.39</v>
      </c>
      <c r="S62" s="201">
        <v>6.47</v>
      </c>
      <c r="T62" s="201">
        <v>0</v>
      </c>
      <c r="U62" s="201">
        <v>269.08999999999997</v>
      </c>
      <c r="V62" s="201">
        <v>4.09</v>
      </c>
      <c r="W62" s="201">
        <v>8.9</v>
      </c>
      <c r="X62" s="201">
        <v>36.35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68.430000000000007</v>
      </c>
      <c r="AQ62" s="201">
        <v>22.1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158.43</v>
      </c>
      <c r="L63" s="201">
        <v>33.770000000000003</v>
      </c>
      <c r="M63" s="201">
        <v>0</v>
      </c>
      <c r="N63" s="201">
        <v>29.1</v>
      </c>
      <c r="O63" s="201">
        <v>48.87</v>
      </c>
      <c r="P63" s="201">
        <v>66.81</v>
      </c>
      <c r="Q63" s="201">
        <v>5.34</v>
      </c>
      <c r="R63" s="201">
        <v>10.39</v>
      </c>
      <c r="S63" s="201">
        <v>6.47</v>
      </c>
      <c r="T63" s="201">
        <v>0</v>
      </c>
      <c r="U63" s="201">
        <v>269.08999999999997</v>
      </c>
      <c r="V63" s="201">
        <v>4.09</v>
      </c>
      <c r="W63" s="201">
        <v>8.89</v>
      </c>
      <c r="X63" s="201">
        <v>36.729999999999997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68.430000000000007</v>
      </c>
      <c r="AQ63" s="201">
        <v>22.1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158.43</v>
      </c>
      <c r="L64" s="201">
        <v>33.770000000000003</v>
      </c>
      <c r="M64" s="201">
        <v>0</v>
      </c>
      <c r="N64" s="201">
        <v>29.1</v>
      </c>
      <c r="O64" s="201">
        <v>48.87</v>
      </c>
      <c r="P64" s="201">
        <v>66.81</v>
      </c>
      <c r="Q64" s="201">
        <v>5.35</v>
      </c>
      <c r="R64" s="201">
        <v>10.39</v>
      </c>
      <c r="S64" s="201">
        <v>6.47</v>
      </c>
      <c r="T64" s="201">
        <v>0</v>
      </c>
      <c r="U64" s="201">
        <v>269.08999999999997</v>
      </c>
      <c r="V64" s="201">
        <v>4.09</v>
      </c>
      <c r="W64" s="201">
        <v>8.89</v>
      </c>
      <c r="X64" s="201">
        <v>36.729999999999997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68.430000000000007</v>
      </c>
      <c r="AQ64" s="201">
        <v>22.1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158.43</v>
      </c>
      <c r="L65" s="201">
        <v>33.770000000000003</v>
      </c>
      <c r="M65" s="201">
        <v>0</v>
      </c>
      <c r="N65" s="201">
        <v>29.1</v>
      </c>
      <c r="O65" s="201">
        <v>48.87</v>
      </c>
      <c r="P65" s="201">
        <v>66.81</v>
      </c>
      <c r="Q65" s="201">
        <v>5.35</v>
      </c>
      <c r="R65" s="201">
        <v>10.39</v>
      </c>
      <c r="S65" s="201">
        <v>6.47</v>
      </c>
      <c r="T65" s="201">
        <v>0</v>
      </c>
      <c r="U65" s="201">
        <v>269.08999999999997</v>
      </c>
      <c r="V65" s="201">
        <v>4.09</v>
      </c>
      <c r="W65" s="201">
        <v>8.89</v>
      </c>
      <c r="X65" s="201">
        <v>36.729999999999997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68.430000000000007</v>
      </c>
      <c r="AQ65" s="201">
        <v>22.1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158.43</v>
      </c>
      <c r="L66" s="201">
        <v>33.770000000000003</v>
      </c>
      <c r="M66" s="201">
        <v>0</v>
      </c>
      <c r="N66" s="201">
        <v>29.1</v>
      </c>
      <c r="O66" s="201">
        <v>48.87</v>
      </c>
      <c r="P66" s="201">
        <v>66.81</v>
      </c>
      <c r="Q66" s="201">
        <v>5.35</v>
      </c>
      <c r="R66" s="201">
        <v>10.39</v>
      </c>
      <c r="S66" s="201">
        <v>6.47</v>
      </c>
      <c r="T66" s="201">
        <v>0</v>
      </c>
      <c r="U66" s="201">
        <v>269.08999999999997</v>
      </c>
      <c r="V66" s="201">
        <v>4.09</v>
      </c>
      <c r="W66" s="201">
        <v>8.89</v>
      </c>
      <c r="X66" s="201">
        <v>36.729999999999997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68.430000000000007</v>
      </c>
      <c r="AQ66" s="201">
        <v>22.1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139.91</v>
      </c>
      <c r="L67" s="201">
        <v>33.770000000000003</v>
      </c>
      <c r="M67" s="201">
        <v>0</v>
      </c>
      <c r="N67" s="201">
        <v>29.1</v>
      </c>
      <c r="O67" s="201">
        <v>48.87</v>
      </c>
      <c r="P67" s="201">
        <v>66.81</v>
      </c>
      <c r="Q67" s="201">
        <v>5.33</v>
      </c>
      <c r="R67" s="201">
        <v>10.39</v>
      </c>
      <c r="S67" s="201">
        <v>6.47</v>
      </c>
      <c r="T67" s="201">
        <v>0</v>
      </c>
      <c r="U67" s="201">
        <v>269.08999999999997</v>
      </c>
      <c r="V67" s="201">
        <v>4.09</v>
      </c>
      <c r="W67" s="201">
        <v>8.8000000000000007</v>
      </c>
      <c r="X67" s="201">
        <v>30.19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68.430000000000007</v>
      </c>
      <c r="AQ67" s="201">
        <v>22.1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139.91</v>
      </c>
      <c r="L68" s="201">
        <v>33.770000000000003</v>
      </c>
      <c r="M68" s="201">
        <v>0</v>
      </c>
      <c r="N68" s="201">
        <v>29.1</v>
      </c>
      <c r="O68" s="201">
        <v>48.87</v>
      </c>
      <c r="P68" s="201">
        <v>66.81</v>
      </c>
      <c r="Q68" s="201">
        <v>5.34</v>
      </c>
      <c r="R68" s="201">
        <v>10.39</v>
      </c>
      <c r="S68" s="201">
        <v>6.47</v>
      </c>
      <c r="T68" s="201">
        <v>0</v>
      </c>
      <c r="U68" s="201">
        <v>269.08999999999997</v>
      </c>
      <c r="V68" s="201">
        <v>4.09</v>
      </c>
      <c r="W68" s="201">
        <v>8.8000000000000007</v>
      </c>
      <c r="X68" s="201">
        <v>30.19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68.430000000000007</v>
      </c>
      <c r="AQ68" s="201">
        <v>22.1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139.91</v>
      </c>
      <c r="L69" s="201">
        <v>33.770000000000003</v>
      </c>
      <c r="M69" s="201">
        <v>0</v>
      </c>
      <c r="N69" s="201">
        <v>29.1</v>
      </c>
      <c r="O69" s="201">
        <v>48.87</v>
      </c>
      <c r="P69" s="201">
        <v>66.81</v>
      </c>
      <c r="Q69" s="201">
        <v>5.34</v>
      </c>
      <c r="R69" s="201">
        <v>10.39</v>
      </c>
      <c r="S69" s="201">
        <v>6.47</v>
      </c>
      <c r="T69" s="201">
        <v>0</v>
      </c>
      <c r="U69" s="201">
        <v>269.08999999999997</v>
      </c>
      <c r="V69" s="201">
        <v>4.09</v>
      </c>
      <c r="W69" s="201">
        <v>8.8000000000000007</v>
      </c>
      <c r="X69" s="201">
        <v>36.35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68.430000000000007</v>
      </c>
      <c r="AQ69" s="201">
        <v>22.1</v>
      </c>
      <c r="AR69" s="201">
        <v>23.27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139.91</v>
      </c>
      <c r="L70" s="201">
        <v>33.770000000000003</v>
      </c>
      <c r="M70" s="201">
        <v>0</v>
      </c>
      <c r="N70" s="201">
        <v>29.1</v>
      </c>
      <c r="O70" s="201">
        <v>48.87</v>
      </c>
      <c r="P70" s="201">
        <v>66.81</v>
      </c>
      <c r="Q70" s="201">
        <v>5.34</v>
      </c>
      <c r="R70" s="201">
        <v>10.39</v>
      </c>
      <c r="S70" s="201">
        <v>6.47</v>
      </c>
      <c r="T70" s="201">
        <v>0</v>
      </c>
      <c r="U70" s="201">
        <v>269.08999999999997</v>
      </c>
      <c r="V70" s="201">
        <v>4.09</v>
      </c>
      <c r="W70" s="201">
        <v>8.8000000000000007</v>
      </c>
      <c r="X70" s="201">
        <v>36.35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68.430000000000007</v>
      </c>
      <c r="AQ70" s="201">
        <v>22.1</v>
      </c>
      <c r="AR70" s="201">
        <v>19.920000000000002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115.79</v>
      </c>
      <c r="L71" s="201">
        <v>32.82</v>
      </c>
      <c r="M71" s="201">
        <v>0</v>
      </c>
      <c r="N71" s="201">
        <v>29.1</v>
      </c>
      <c r="O71" s="201">
        <v>48.87</v>
      </c>
      <c r="P71" s="201">
        <v>66.81</v>
      </c>
      <c r="Q71" s="201">
        <v>5.34</v>
      </c>
      <c r="R71" s="201">
        <v>10.39</v>
      </c>
      <c r="S71" s="201">
        <v>6.47</v>
      </c>
      <c r="T71" s="201">
        <v>0</v>
      </c>
      <c r="U71" s="201">
        <v>269.08999999999997</v>
      </c>
      <c r="V71" s="201">
        <v>5.0999999999999996</v>
      </c>
      <c r="W71" s="201">
        <v>10.85</v>
      </c>
      <c r="X71" s="201">
        <v>36.35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68.430000000000007</v>
      </c>
      <c r="AQ71" s="201">
        <v>22.1</v>
      </c>
      <c r="AR71" s="201">
        <v>15.16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115.79</v>
      </c>
      <c r="L72" s="201">
        <v>32.82</v>
      </c>
      <c r="M72" s="201">
        <v>0</v>
      </c>
      <c r="N72" s="201">
        <v>29.1</v>
      </c>
      <c r="O72" s="201">
        <v>48.87</v>
      </c>
      <c r="P72" s="201">
        <v>66.81</v>
      </c>
      <c r="Q72" s="201">
        <v>5.34</v>
      </c>
      <c r="R72" s="201">
        <v>10.39</v>
      </c>
      <c r="S72" s="201">
        <v>6.47</v>
      </c>
      <c r="T72" s="201">
        <v>0</v>
      </c>
      <c r="U72" s="201">
        <v>269.08999999999997</v>
      </c>
      <c r="V72" s="201">
        <v>5.0999999999999996</v>
      </c>
      <c r="W72" s="201">
        <v>10.85</v>
      </c>
      <c r="X72" s="201">
        <v>36.35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68.430000000000007</v>
      </c>
      <c r="AQ72" s="201">
        <v>22.1</v>
      </c>
      <c r="AR72" s="201">
        <v>11.3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96.49</v>
      </c>
      <c r="L73" s="201">
        <v>32.71</v>
      </c>
      <c r="M73" s="201">
        <v>0</v>
      </c>
      <c r="N73" s="201">
        <v>29.1</v>
      </c>
      <c r="O73" s="201">
        <v>48.87</v>
      </c>
      <c r="P73" s="201">
        <v>66.81</v>
      </c>
      <c r="Q73" s="201">
        <v>5.34</v>
      </c>
      <c r="R73" s="201">
        <v>10.39</v>
      </c>
      <c r="S73" s="201">
        <v>6.47</v>
      </c>
      <c r="T73" s="201">
        <v>0</v>
      </c>
      <c r="U73" s="201">
        <v>269.08999999999997</v>
      </c>
      <c r="V73" s="201">
        <v>5.0999999999999996</v>
      </c>
      <c r="W73" s="201">
        <v>10.85</v>
      </c>
      <c r="X73" s="201">
        <v>36.35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68.430000000000007</v>
      </c>
      <c r="AQ73" s="201">
        <v>22.1</v>
      </c>
      <c r="AR73" s="201">
        <v>7.09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96.49</v>
      </c>
      <c r="L74" s="201">
        <v>32.71</v>
      </c>
      <c r="M74" s="201">
        <v>0</v>
      </c>
      <c r="N74" s="201">
        <v>29.1</v>
      </c>
      <c r="O74" s="201">
        <v>48.87</v>
      </c>
      <c r="P74" s="201">
        <v>66.81</v>
      </c>
      <c r="Q74" s="201">
        <v>5.34</v>
      </c>
      <c r="R74" s="201">
        <v>10.39</v>
      </c>
      <c r="S74" s="201">
        <v>6.47</v>
      </c>
      <c r="T74" s="201">
        <v>0</v>
      </c>
      <c r="U74" s="201">
        <v>269.08999999999997</v>
      </c>
      <c r="V74" s="201">
        <v>5.0999999999999996</v>
      </c>
      <c r="W74" s="201">
        <v>10.85</v>
      </c>
      <c r="X74" s="201">
        <v>36.35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68.430000000000007</v>
      </c>
      <c r="AQ74" s="201">
        <v>22.1</v>
      </c>
      <c r="AR74" s="201">
        <v>4.08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86.84</v>
      </c>
      <c r="L75" s="201">
        <v>32.71</v>
      </c>
      <c r="M75" s="201">
        <v>0</v>
      </c>
      <c r="N75" s="201">
        <v>29.1</v>
      </c>
      <c r="O75" s="201">
        <v>48.87</v>
      </c>
      <c r="P75" s="201">
        <v>66.81</v>
      </c>
      <c r="Q75" s="201">
        <v>5.34</v>
      </c>
      <c r="R75" s="201">
        <v>10.39</v>
      </c>
      <c r="S75" s="201">
        <v>6.47</v>
      </c>
      <c r="T75" s="201">
        <v>0</v>
      </c>
      <c r="U75" s="201">
        <v>269.08999999999997</v>
      </c>
      <c r="V75" s="201">
        <v>5.0999999999999996</v>
      </c>
      <c r="W75" s="201">
        <v>10.85</v>
      </c>
      <c r="X75" s="201">
        <v>36.35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68.430000000000007</v>
      </c>
      <c r="AQ75" s="201">
        <v>22.1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86.84</v>
      </c>
      <c r="L76" s="201">
        <v>32.89</v>
      </c>
      <c r="M76" s="201">
        <v>0</v>
      </c>
      <c r="N76" s="201">
        <v>29.1</v>
      </c>
      <c r="O76" s="201">
        <v>48.87</v>
      </c>
      <c r="P76" s="201">
        <v>66.81</v>
      </c>
      <c r="Q76" s="201">
        <v>5.34</v>
      </c>
      <c r="R76" s="201">
        <v>10.39</v>
      </c>
      <c r="S76" s="201">
        <v>6.47</v>
      </c>
      <c r="T76" s="201">
        <v>0</v>
      </c>
      <c r="U76" s="201">
        <v>269.08999999999997</v>
      </c>
      <c r="V76" s="201">
        <v>5.0999999999999996</v>
      </c>
      <c r="W76" s="201">
        <v>8.5299999999999994</v>
      </c>
      <c r="X76" s="201">
        <v>36.35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68.430000000000007</v>
      </c>
      <c r="AQ76" s="201">
        <v>22.1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156.71</v>
      </c>
      <c r="L77" s="201">
        <v>32.89</v>
      </c>
      <c r="M77" s="201">
        <v>0</v>
      </c>
      <c r="N77" s="201">
        <v>29.1</v>
      </c>
      <c r="O77" s="201">
        <v>48.87</v>
      </c>
      <c r="P77" s="201">
        <v>66.81</v>
      </c>
      <c r="Q77" s="201">
        <v>5.34</v>
      </c>
      <c r="R77" s="201">
        <v>10.39</v>
      </c>
      <c r="S77" s="201">
        <v>6.47</v>
      </c>
      <c r="T77" s="201">
        <v>0</v>
      </c>
      <c r="U77" s="201">
        <v>269.08999999999997</v>
      </c>
      <c r="V77" s="201">
        <v>5.0999999999999996</v>
      </c>
      <c r="W77" s="201">
        <v>8.5299999999999994</v>
      </c>
      <c r="X77" s="201">
        <v>36.35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68.430000000000007</v>
      </c>
      <c r="AQ77" s="201">
        <v>22.1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158.43</v>
      </c>
      <c r="L78" s="201">
        <v>32.81</v>
      </c>
      <c r="M78" s="201">
        <v>0</v>
      </c>
      <c r="N78" s="201">
        <v>29.1</v>
      </c>
      <c r="O78" s="201">
        <v>48.87</v>
      </c>
      <c r="P78" s="201">
        <v>66.81</v>
      </c>
      <c r="Q78" s="201">
        <v>5.34</v>
      </c>
      <c r="R78" s="201">
        <v>10.39</v>
      </c>
      <c r="S78" s="201">
        <v>6.47</v>
      </c>
      <c r="T78" s="201">
        <v>0</v>
      </c>
      <c r="U78" s="201">
        <v>269.08999999999997</v>
      </c>
      <c r="V78" s="201">
        <v>5.0999999999999996</v>
      </c>
      <c r="W78" s="201">
        <v>8.5299999999999994</v>
      </c>
      <c r="X78" s="201">
        <v>36.35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68.430000000000007</v>
      </c>
      <c r="AQ78" s="201">
        <v>22.1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158.43</v>
      </c>
      <c r="L79" s="201">
        <v>32.81</v>
      </c>
      <c r="M79" s="201">
        <v>0</v>
      </c>
      <c r="N79" s="201">
        <v>29.1</v>
      </c>
      <c r="O79" s="201">
        <v>48.87</v>
      </c>
      <c r="P79" s="201">
        <v>66.81</v>
      </c>
      <c r="Q79" s="201">
        <v>5.34</v>
      </c>
      <c r="R79" s="201">
        <v>10.39</v>
      </c>
      <c r="S79" s="201">
        <v>6.47</v>
      </c>
      <c r="T79" s="201">
        <v>0</v>
      </c>
      <c r="U79" s="201">
        <v>269.08999999999997</v>
      </c>
      <c r="V79" s="201">
        <v>5.0999999999999996</v>
      </c>
      <c r="W79" s="201">
        <v>10.85</v>
      </c>
      <c r="X79" s="201">
        <v>36.35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68.430000000000007</v>
      </c>
      <c r="AQ79" s="201">
        <v>22.1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158.43</v>
      </c>
      <c r="L80" s="201">
        <v>32.81</v>
      </c>
      <c r="M80" s="201">
        <v>0</v>
      </c>
      <c r="N80" s="201">
        <v>29.1</v>
      </c>
      <c r="O80" s="201">
        <v>48.87</v>
      </c>
      <c r="P80" s="201">
        <v>66.81</v>
      </c>
      <c r="Q80" s="201">
        <v>5.34</v>
      </c>
      <c r="R80" s="201">
        <v>10.39</v>
      </c>
      <c r="S80" s="201">
        <v>6.47</v>
      </c>
      <c r="T80" s="201">
        <v>0</v>
      </c>
      <c r="U80" s="201">
        <v>269.08999999999997</v>
      </c>
      <c r="V80" s="201">
        <v>5.0999999999999996</v>
      </c>
      <c r="W80" s="201">
        <v>10.85</v>
      </c>
      <c r="X80" s="201">
        <v>36.35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68.430000000000007</v>
      </c>
      <c r="AQ80" s="201">
        <v>22.1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149.09</v>
      </c>
      <c r="L81" s="201">
        <v>63.07</v>
      </c>
      <c r="M81" s="201">
        <v>0</v>
      </c>
      <c r="N81" s="201">
        <v>29.1</v>
      </c>
      <c r="O81" s="201">
        <v>48.87</v>
      </c>
      <c r="P81" s="201">
        <v>66.81</v>
      </c>
      <c r="Q81" s="201">
        <v>5.34</v>
      </c>
      <c r="R81" s="201">
        <v>10.39</v>
      </c>
      <c r="S81" s="201">
        <v>6.47</v>
      </c>
      <c r="T81" s="201">
        <v>0</v>
      </c>
      <c r="U81" s="201">
        <v>269.08999999999997</v>
      </c>
      <c r="V81" s="201">
        <v>5.0999999999999996</v>
      </c>
      <c r="W81" s="201">
        <v>10.85</v>
      </c>
      <c r="X81" s="201">
        <v>36.35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68.430000000000007</v>
      </c>
      <c r="AQ81" s="201">
        <v>22.1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150.93</v>
      </c>
      <c r="L82" s="201">
        <v>63.07</v>
      </c>
      <c r="M82" s="201">
        <v>0</v>
      </c>
      <c r="N82" s="201">
        <v>29.1</v>
      </c>
      <c r="O82" s="201">
        <v>48.87</v>
      </c>
      <c r="P82" s="201">
        <v>66.81</v>
      </c>
      <c r="Q82" s="201">
        <v>5.34</v>
      </c>
      <c r="R82" s="201">
        <v>10.39</v>
      </c>
      <c r="S82" s="201">
        <v>6.47</v>
      </c>
      <c r="T82" s="201">
        <v>0</v>
      </c>
      <c r="U82" s="201">
        <v>269.08999999999997</v>
      </c>
      <c r="V82" s="201">
        <v>5.0999999999999996</v>
      </c>
      <c r="W82" s="201">
        <v>10.85</v>
      </c>
      <c r="X82" s="201">
        <v>36.35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68.430000000000007</v>
      </c>
      <c r="AQ82" s="201">
        <v>22.1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150.93</v>
      </c>
      <c r="L83" s="201">
        <v>63.07</v>
      </c>
      <c r="M83" s="201">
        <v>0</v>
      </c>
      <c r="N83" s="201">
        <v>29.1</v>
      </c>
      <c r="O83" s="201">
        <v>48.87</v>
      </c>
      <c r="P83" s="201">
        <v>66.81</v>
      </c>
      <c r="Q83" s="201">
        <v>5.34</v>
      </c>
      <c r="R83" s="201">
        <v>10.39</v>
      </c>
      <c r="S83" s="201">
        <v>6.47</v>
      </c>
      <c r="T83" s="201">
        <v>0</v>
      </c>
      <c r="U83" s="201">
        <v>269.08999999999997</v>
      </c>
      <c r="V83" s="201">
        <v>5.0999999999999996</v>
      </c>
      <c r="W83" s="201">
        <v>10.85</v>
      </c>
      <c r="X83" s="201">
        <v>36.35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68.430000000000007</v>
      </c>
      <c r="AQ83" s="201">
        <v>22.1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150.93</v>
      </c>
      <c r="L84" s="201">
        <v>63.07</v>
      </c>
      <c r="M84" s="201">
        <v>0</v>
      </c>
      <c r="N84" s="201">
        <v>29.1</v>
      </c>
      <c r="O84" s="201">
        <v>48.87</v>
      </c>
      <c r="P84" s="201">
        <v>66.81</v>
      </c>
      <c r="Q84" s="201">
        <v>5.34</v>
      </c>
      <c r="R84" s="201">
        <v>10.39</v>
      </c>
      <c r="S84" s="201">
        <v>6.47</v>
      </c>
      <c r="T84" s="201">
        <v>0</v>
      </c>
      <c r="U84" s="201">
        <v>269.08999999999997</v>
      </c>
      <c r="V84" s="201">
        <v>5.0999999999999996</v>
      </c>
      <c r="W84" s="201">
        <v>10.85</v>
      </c>
      <c r="X84" s="201">
        <v>36.35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68.430000000000007</v>
      </c>
      <c r="AQ84" s="201">
        <v>22.1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158.36000000000001</v>
      </c>
      <c r="L85" s="201">
        <v>63.07</v>
      </c>
      <c r="M85" s="201">
        <v>0</v>
      </c>
      <c r="N85" s="201">
        <v>29.1</v>
      </c>
      <c r="O85" s="201">
        <v>48.87</v>
      </c>
      <c r="P85" s="201">
        <v>66.81</v>
      </c>
      <c r="Q85" s="201">
        <v>5.34</v>
      </c>
      <c r="R85" s="201">
        <v>10.39</v>
      </c>
      <c r="S85" s="201">
        <v>6.47</v>
      </c>
      <c r="T85" s="201">
        <v>0</v>
      </c>
      <c r="U85" s="201">
        <v>269.08999999999997</v>
      </c>
      <c r="V85" s="201">
        <v>5.0999999999999996</v>
      </c>
      <c r="W85" s="201">
        <v>10.85</v>
      </c>
      <c r="X85" s="201">
        <v>36.35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68.430000000000007</v>
      </c>
      <c r="AQ85" s="201">
        <v>22.1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158.36000000000001</v>
      </c>
      <c r="L86" s="201">
        <v>63.07</v>
      </c>
      <c r="M86" s="201">
        <v>0</v>
      </c>
      <c r="N86" s="201">
        <v>29.1</v>
      </c>
      <c r="O86" s="201">
        <v>48.87</v>
      </c>
      <c r="P86" s="201">
        <v>66.81</v>
      </c>
      <c r="Q86" s="201">
        <v>5.34</v>
      </c>
      <c r="R86" s="201">
        <v>10.39</v>
      </c>
      <c r="S86" s="201">
        <v>6.47</v>
      </c>
      <c r="T86" s="201">
        <v>0</v>
      </c>
      <c r="U86" s="201">
        <v>269.08999999999997</v>
      </c>
      <c r="V86" s="201">
        <v>5.0999999999999996</v>
      </c>
      <c r="W86" s="201">
        <v>10.85</v>
      </c>
      <c r="X86" s="201">
        <v>36.35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68.430000000000007</v>
      </c>
      <c r="AQ86" s="201">
        <v>22.1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158.36000000000001</v>
      </c>
      <c r="L87" s="201">
        <v>63.07</v>
      </c>
      <c r="M87" s="201">
        <v>0</v>
      </c>
      <c r="N87" s="201">
        <v>29.1</v>
      </c>
      <c r="O87" s="201">
        <v>48.87</v>
      </c>
      <c r="P87" s="201">
        <v>66.81</v>
      </c>
      <c r="Q87" s="201">
        <v>5.34</v>
      </c>
      <c r="R87" s="201">
        <v>10.39</v>
      </c>
      <c r="S87" s="201">
        <v>6.47</v>
      </c>
      <c r="T87" s="201">
        <v>0</v>
      </c>
      <c r="U87" s="201">
        <v>269.08999999999997</v>
      </c>
      <c r="V87" s="201">
        <v>5.0999999999999996</v>
      </c>
      <c r="W87" s="201">
        <v>10.85</v>
      </c>
      <c r="X87" s="201">
        <v>36.35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68.430000000000007</v>
      </c>
      <c r="AQ87" s="201">
        <v>22.1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158.36000000000001</v>
      </c>
      <c r="L88" s="201">
        <v>63.07</v>
      </c>
      <c r="M88" s="201">
        <v>0</v>
      </c>
      <c r="N88" s="201">
        <v>29.1</v>
      </c>
      <c r="O88" s="201">
        <v>48.87</v>
      </c>
      <c r="P88" s="201">
        <v>66.81</v>
      </c>
      <c r="Q88" s="201">
        <v>5.34</v>
      </c>
      <c r="R88" s="201">
        <v>10.39</v>
      </c>
      <c r="S88" s="201">
        <v>6.47</v>
      </c>
      <c r="T88" s="201">
        <v>0</v>
      </c>
      <c r="U88" s="201">
        <v>269.08999999999997</v>
      </c>
      <c r="V88" s="201">
        <v>5.0999999999999996</v>
      </c>
      <c r="W88" s="201">
        <v>10.85</v>
      </c>
      <c r="X88" s="201">
        <v>36.35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68.430000000000007</v>
      </c>
      <c r="AQ88" s="201">
        <v>22.1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158.36000000000001</v>
      </c>
      <c r="L89" s="201">
        <v>63.07</v>
      </c>
      <c r="M89" s="201">
        <v>0</v>
      </c>
      <c r="N89" s="201">
        <v>29.1</v>
      </c>
      <c r="O89" s="201">
        <v>48.87</v>
      </c>
      <c r="P89" s="201">
        <v>66.81</v>
      </c>
      <c r="Q89" s="201">
        <v>5.34</v>
      </c>
      <c r="R89" s="201">
        <v>10.39</v>
      </c>
      <c r="S89" s="201">
        <v>6.47</v>
      </c>
      <c r="T89" s="201">
        <v>0</v>
      </c>
      <c r="U89" s="201">
        <v>269.08999999999997</v>
      </c>
      <c r="V89" s="201">
        <v>5.0999999999999996</v>
      </c>
      <c r="W89" s="201">
        <v>10.85</v>
      </c>
      <c r="X89" s="201">
        <v>36.35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23</v>
      </c>
      <c r="AN89" s="201">
        <v>0</v>
      </c>
      <c r="AO89">
        <v>0</v>
      </c>
      <c r="AP89" s="201">
        <v>68.430000000000007</v>
      </c>
      <c r="AQ89" s="201">
        <v>22.1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158.36000000000001</v>
      </c>
      <c r="L90" s="201">
        <v>63.07</v>
      </c>
      <c r="M90" s="201">
        <v>0</v>
      </c>
      <c r="N90" s="201">
        <v>29.1</v>
      </c>
      <c r="O90" s="201">
        <v>48.87</v>
      </c>
      <c r="P90" s="201">
        <v>66.81</v>
      </c>
      <c r="Q90" s="201">
        <v>5.34</v>
      </c>
      <c r="R90" s="201">
        <v>10.39</v>
      </c>
      <c r="S90" s="201">
        <v>6.47</v>
      </c>
      <c r="T90" s="201">
        <v>0</v>
      </c>
      <c r="U90" s="201">
        <v>269.08999999999997</v>
      </c>
      <c r="V90" s="201">
        <v>5.0999999999999996</v>
      </c>
      <c r="W90" s="201">
        <v>10.85</v>
      </c>
      <c r="X90" s="201">
        <v>36.35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23</v>
      </c>
      <c r="AN90" s="201">
        <v>0</v>
      </c>
      <c r="AO90">
        <v>0</v>
      </c>
      <c r="AP90" s="201">
        <v>68.430000000000007</v>
      </c>
      <c r="AQ90" s="201">
        <v>22.1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158.36000000000001</v>
      </c>
      <c r="L91" s="201">
        <v>63.07</v>
      </c>
      <c r="M91" s="201">
        <v>0</v>
      </c>
      <c r="N91" s="201">
        <v>29.1</v>
      </c>
      <c r="O91" s="201">
        <v>48.87</v>
      </c>
      <c r="P91" s="201">
        <v>66.81</v>
      </c>
      <c r="Q91" s="201">
        <v>5.34</v>
      </c>
      <c r="R91" s="201">
        <v>10.39</v>
      </c>
      <c r="S91" s="201">
        <v>6.47</v>
      </c>
      <c r="T91" s="201">
        <v>0</v>
      </c>
      <c r="U91" s="201">
        <v>269.08999999999997</v>
      </c>
      <c r="V91" s="201">
        <v>5.0999999999999996</v>
      </c>
      <c r="W91" s="201">
        <v>10.85</v>
      </c>
      <c r="X91" s="201">
        <v>36.35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23</v>
      </c>
      <c r="AN91" s="201">
        <v>0</v>
      </c>
      <c r="AO91">
        <v>0</v>
      </c>
      <c r="AP91" s="201">
        <v>68.430000000000007</v>
      </c>
      <c r="AQ91" s="201">
        <v>22.1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158.36000000000001</v>
      </c>
      <c r="L92" s="201">
        <v>63.07</v>
      </c>
      <c r="M92" s="201">
        <v>0</v>
      </c>
      <c r="N92" s="201">
        <v>29.1</v>
      </c>
      <c r="O92" s="201">
        <v>48.87</v>
      </c>
      <c r="P92" s="201">
        <v>66.81</v>
      </c>
      <c r="Q92" s="201">
        <v>5.34</v>
      </c>
      <c r="R92" s="201">
        <v>10.39</v>
      </c>
      <c r="S92" s="201">
        <v>6.47</v>
      </c>
      <c r="T92" s="201">
        <v>0</v>
      </c>
      <c r="U92" s="201">
        <v>269.08999999999997</v>
      </c>
      <c r="V92" s="201">
        <v>5.0999999999999996</v>
      </c>
      <c r="W92" s="201">
        <v>10.85</v>
      </c>
      <c r="X92" s="201">
        <v>36.35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23</v>
      </c>
      <c r="AN92" s="201">
        <v>0</v>
      </c>
      <c r="AO92">
        <v>0</v>
      </c>
      <c r="AP92" s="201">
        <v>68.430000000000007</v>
      </c>
      <c r="AQ92" s="201">
        <v>22.1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158.36000000000001</v>
      </c>
      <c r="L93" s="201">
        <v>63.07</v>
      </c>
      <c r="M93" s="201">
        <v>0</v>
      </c>
      <c r="N93" s="201">
        <v>29.1</v>
      </c>
      <c r="O93" s="201">
        <v>48.87</v>
      </c>
      <c r="P93" s="201">
        <v>66.81</v>
      </c>
      <c r="Q93" s="201">
        <v>5.34</v>
      </c>
      <c r="R93" s="201">
        <v>10.39</v>
      </c>
      <c r="S93" s="201">
        <v>6.47</v>
      </c>
      <c r="T93" s="201">
        <v>0</v>
      </c>
      <c r="U93" s="201">
        <v>269.08999999999997</v>
      </c>
      <c r="V93" s="201">
        <v>5.0999999999999996</v>
      </c>
      <c r="W93" s="201">
        <v>10.85</v>
      </c>
      <c r="X93" s="201">
        <v>36.35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23</v>
      </c>
      <c r="AN93" s="201">
        <v>0</v>
      </c>
      <c r="AO93">
        <v>0</v>
      </c>
      <c r="AP93" s="201">
        <v>68.430000000000007</v>
      </c>
      <c r="AQ93" s="201">
        <v>22.1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158.36000000000001</v>
      </c>
      <c r="L94" s="201">
        <v>63.07</v>
      </c>
      <c r="M94" s="201">
        <v>0</v>
      </c>
      <c r="N94" s="201">
        <v>29.1</v>
      </c>
      <c r="O94" s="201">
        <v>48.87</v>
      </c>
      <c r="P94" s="201">
        <v>66.81</v>
      </c>
      <c r="Q94" s="201">
        <v>5.34</v>
      </c>
      <c r="R94" s="201">
        <v>10.39</v>
      </c>
      <c r="S94" s="201">
        <v>6.47</v>
      </c>
      <c r="T94" s="201">
        <v>0</v>
      </c>
      <c r="U94" s="201">
        <v>269.08999999999997</v>
      </c>
      <c r="V94" s="201">
        <v>5.0999999999999996</v>
      </c>
      <c r="W94" s="201">
        <v>10.85</v>
      </c>
      <c r="X94" s="201">
        <v>36.35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23</v>
      </c>
      <c r="AN94" s="201">
        <v>0</v>
      </c>
      <c r="AO94">
        <v>0</v>
      </c>
      <c r="AP94" s="201">
        <v>68.430000000000007</v>
      </c>
      <c r="AQ94" s="201">
        <v>22.1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158.36000000000001</v>
      </c>
      <c r="L95" s="201">
        <v>63.07</v>
      </c>
      <c r="M95" s="201">
        <v>0</v>
      </c>
      <c r="N95" s="201">
        <v>29.1</v>
      </c>
      <c r="O95" s="201">
        <v>48.87</v>
      </c>
      <c r="P95" s="201">
        <v>66.81</v>
      </c>
      <c r="Q95" s="201">
        <v>5.34</v>
      </c>
      <c r="R95" s="201">
        <v>10.39</v>
      </c>
      <c r="S95" s="201">
        <v>6.47</v>
      </c>
      <c r="T95" s="201">
        <v>0</v>
      </c>
      <c r="U95" s="201">
        <v>269.08999999999997</v>
      </c>
      <c r="V95" s="201">
        <v>5.0999999999999996</v>
      </c>
      <c r="W95" s="201">
        <v>10.85</v>
      </c>
      <c r="X95" s="201">
        <v>36.35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23</v>
      </c>
      <c r="AN95" s="201">
        <v>0</v>
      </c>
      <c r="AO95">
        <v>0</v>
      </c>
      <c r="AP95" s="201">
        <v>68.430000000000007</v>
      </c>
      <c r="AQ95" s="201">
        <v>22.1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158.36000000000001</v>
      </c>
      <c r="L96" s="201">
        <v>63.07</v>
      </c>
      <c r="M96" s="201">
        <v>0</v>
      </c>
      <c r="N96" s="201">
        <v>29.1</v>
      </c>
      <c r="O96" s="201">
        <v>48.87</v>
      </c>
      <c r="P96" s="201">
        <v>66.81</v>
      </c>
      <c r="Q96" s="201">
        <v>5.34</v>
      </c>
      <c r="R96" s="201">
        <v>10.39</v>
      </c>
      <c r="S96" s="201">
        <v>6.47</v>
      </c>
      <c r="T96" s="201">
        <v>0</v>
      </c>
      <c r="U96" s="201">
        <v>269.08999999999997</v>
      </c>
      <c r="V96" s="201">
        <v>5.0999999999999996</v>
      </c>
      <c r="W96" s="201">
        <v>10.85</v>
      </c>
      <c r="X96" s="201">
        <v>36.35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23</v>
      </c>
      <c r="AN96" s="201">
        <v>0</v>
      </c>
      <c r="AO96">
        <v>0</v>
      </c>
      <c r="AP96" s="201">
        <v>68.430000000000007</v>
      </c>
      <c r="AQ96" s="201">
        <v>22.1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158.36000000000001</v>
      </c>
      <c r="L97" s="201">
        <v>63.07</v>
      </c>
      <c r="M97" s="201">
        <v>0</v>
      </c>
      <c r="N97" s="201">
        <v>29.1</v>
      </c>
      <c r="O97" s="201">
        <v>48.87</v>
      </c>
      <c r="P97" s="201">
        <v>66.81</v>
      </c>
      <c r="Q97" s="201">
        <v>5.34</v>
      </c>
      <c r="R97" s="201">
        <v>10.39</v>
      </c>
      <c r="S97" s="201">
        <v>6.47</v>
      </c>
      <c r="T97" s="201">
        <v>0</v>
      </c>
      <c r="U97" s="201">
        <v>269.08999999999997</v>
      </c>
      <c r="V97" s="201">
        <v>5.0999999999999996</v>
      </c>
      <c r="W97" s="201">
        <v>10.85</v>
      </c>
      <c r="X97" s="201">
        <v>36.35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23</v>
      </c>
      <c r="AN97" s="201">
        <v>0</v>
      </c>
      <c r="AO97">
        <v>0</v>
      </c>
      <c r="AP97" s="201">
        <v>68.430000000000007</v>
      </c>
      <c r="AQ97" s="201">
        <v>22.1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158.36000000000001</v>
      </c>
      <c r="L98" s="201">
        <v>63.07</v>
      </c>
      <c r="M98" s="201">
        <v>0</v>
      </c>
      <c r="N98" s="201">
        <v>29.1</v>
      </c>
      <c r="O98" s="201">
        <v>48.87</v>
      </c>
      <c r="P98" s="201">
        <v>66.81</v>
      </c>
      <c r="Q98" s="201">
        <v>5.34</v>
      </c>
      <c r="R98" s="201">
        <v>10.39</v>
      </c>
      <c r="S98" s="201">
        <v>6.47</v>
      </c>
      <c r="T98" s="201">
        <v>0</v>
      </c>
      <c r="U98" s="201">
        <v>269.08999999999997</v>
      </c>
      <c r="V98" s="201">
        <v>5.0999999999999996</v>
      </c>
      <c r="W98" s="201">
        <v>10.85</v>
      </c>
      <c r="X98" s="201">
        <v>36.35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23</v>
      </c>
      <c r="AN98" s="201">
        <v>0</v>
      </c>
      <c r="AO98">
        <v>0</v>
      </c>
      <c r="AP98" s="201">
        <v>68.430000000000007</v>
      </c>
      <c r="AQ98" s="201">
        <v>22.1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1.35E-4</v>
      </c>
      <c r="H99">
        <f t="shared" si="0"/>
        <v>0</v>
      </c>
      <c r="I99">
        <f t="shared" si="0"/>
        <v>0</v>
      </c>
      <c r="J99">
        <f t="shared" si="0"/>
        <v>1.95E-4</v>
      </c>
      <c r="K99">
        <f t="shared" si="0"/>
        <v>3.1965750000000037</v>
      </c>
      <c r="L99">
        <f t="shared" si="0"/>
        <v>1.0973275</v>
      </c>
      <c r="M99">
        <f t="shared" si="0"/>
        <v>0</v>
      </c>
      <c r="N99">
        <f t="shared" si="0"/>
        <v>0.6983999999999988</v>
      </c>
      <c r="O99">
        <f t="shared" si="0"/>
        <v>1.1728799999999981</v>
      </c>
      <c r="P99">
        <f t="shared" si="0"/>
        <v>1.5706500000000025</v>
      </c>
      <c r="Q99">
        <f t="shared" si="0"/>
        <v>9.6449999999999841E-2</v>
      </c>
      <c r="R99">
        <f t="shared" si="0"/>
        <v>0.2365299999999998</v>
      </c>
      <c r="S99">
        <f t="shared" si="0"/>
        <v>0.1442175000000003</v>
      </c>
      <c r="T99">
        <f t="shared" si="0"/>
        <v>0</v>
      </c>
      <c r="U99">
        <f t="shared" si="0"/>
        <v>6.458160000000003</v>
      </c>
      <c r="V99">
        <f t="shared" si="0"/>
        <v>0.11952250000000005</v>
      </c>
      <c r="W99">
        <f t="shared" si="0"/>
        <v>0.2491550000000001</v>
      </c>
      <c r="X99">
        <f t="shared" si="0"/>
        <v>0.85546499999999914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1.1215999999999995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1.1934000000000009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0.55200000000000005</v>
      </c>
      <c r="AN99">
        <f t="shared" si="0"/>
        <v>0</v>
      </c>
      <c r="AO99">
        <f t="shared" si="0"/>
        <v>0</v>
      </c>
      <c r="AP99">
        <f t="shared" si="0"/>
        <v>1.6189450000000021</v>
      </c>
      <c r="AQ99">
        <f t="shared" si="0"/>
        <v>0.48709749999999913</v>
      </c>
      <c r="AR99">
        <f t="shared" si="0"/>
        <v>0.27408999999999978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9.5000000000000005E-5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0.66</v>
      </c>
      <c r="H3" s="201">
        <v>0</v>
      </c>
      <c r="I3" s="201">
        <v>0</v>
      </c>
      <c r="J3" s="201">
        <v>0.94</v>
      </c>
      <c r="K3" s="201">
        <v>9.0299999999999994</v>
      </c>
      <c r="L3" s="201">
        <v>317.94</v>
      </c>
      <c r="M3" s="201">
        <v>27.23</v>
      </c>
      <c r="N3" s="201">
        <v>35.15</v>
      </c>
      <c r="O3" s="201">
        <v>0</v>
      </c>
      <c r="P3" s="201">
        <v>41.34</v>
      </c>
      <c r="Q3" s="201">
        <v>3.23</v>
      </c>
      <c r="R3" s="201">
        <v>12.55</v>
      </c>
      <c r="S3" s="201">
        <v>7.82</v>
      </c>
      <c r="T3" s="201">
        <v>0</v>
      </c>
      <c r="U3" s="201">
        <v>59.11</v>
      </c>
      <c r="V3" s="201">
        <v>6.16</v>
      </c>
      <c r="W3" s="201">
        <v>13.11</v>
      </c>
      <c r="X3" s="201">
        <v>43.42</v>
      </c>
      <c r="Y3" s="201">
        <v>0</v>
      </c>
      <c r="Z3">
        <v>0</v>
      </c>
      <c r="AA3" s="201">
        <v>10.06</v>
      </c>
      <c r="AB3" s="201">
        <v>0</v>
      </c>
      <c r="AC3" s="201">
        <v>0</v>
      </c>
      <c r="AD3" s="201">
        <v>0</v>
      </c>
      <c r="AE3" s="201">
        <v>56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75.209999999999994</v>
      </c>
      <c r="AQ3" s="201">
        <v>26.7</v>
      </c>
      <c r="AR3" s="201">
        <v>0</v>
      </c>
      <c r="AS3" s="201">
        <v>0</v>
      </c>
      <c r="AT3">
        <v>0</v>
      </c>
      <c r="AU3">
        <v>0</v>
      </c>
      <c r="AV3" s="201">
        <v>0.46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9.0299999999999994</v>
      </c>
      <c r="L4" s="201">
        <v>317.94</v>
      </c>
      <c r="M4" s="201">
        <v>27.23</v>
      </c>
      <c r="N4" s="201">
        <v>35.15</v>
      </c>
      <c r="O4" s="201">
        <v>0</v>
      </c>
      <c r="P4" s="201">
        <v>41.34</v>
      </c>
      <c r="Q4" s="201">
        <v>3.23</v>
      </c>
      <c r="R4" s="201">
        <v>12.55</v>
      </c>
      <c r="S4" s="201">
        <v>7.82</v>
      </c>
      <c r="T4" s="201">
        <v>0</v>
      </c>
      <c r="U4" s="201">
        <v>59.11</v>
      </c>
      <c r="V4" s="201">
        <v>6.16</v>
      </c>
      <c r="W4" s="201">
        <v>13.11</v>
      </c>
      <c r="X4" s="201">
        <v>43.42</v>
      </c>
      <c r="Y4" s="201">
        <v>0</v>
      </c>
      <c r="Z4">
        <v>0</v>
      </c>
      <c r="AA4" s="201">
        <v>10.06</v>
      </c>
      <c r="AB4" s="201">
        <v>0</v>
      </c>
      <c r="AC4" s="201">
        <v>0</v>
      </c>
      <c r="AD4" s="201">
        <v>0</v>
      </c>
      <c r="AE4" s="201">
        <v>56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75.209999999999994</v>
      </c>
      <c r="AQ4" s="201">
        <v>26.7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9.0299999999999994</v>
      </c>
      <c r="L5" s="201">
        <v>317.94</v>
      </c>
      <c r="M5" s="201">
        <v>27.23</v>
      </c>
      <c r="N5" s="201">
        <v>35.15</v>
      </c>
      <c r="O5" s="201">
        <v>0</v>
      </c>
      <c r="P5" s="201">
        <v>41.34</v>
      </c>
      <c r="Q5" s="201">
        <v>3.23</v>
      </c>
      <c r="R5" s="201">
        <v>12.55</v>
      </c>
      <c r="S5" s="201">
        <v>7.82</v>
      </c>
      <c r="T5" s="201">
        <v>0</v>
      </c>
      <c r="U5" s="201">
        <v>59.11</v>
      </c>
      <c r="V5" s="201">
        <v>6.16</v>
      </c>
      <c r="W5" s="201">
        <v>13.11</v>
      </c>
      <c r="X5" s="201">
        <v>43.42</v>
      </c>
      <c r="Y5" s="201">
        <v>0</v>
      </c>
      <c r="Z5">
        <v>0</v>
      </c>
      <c r="AA5" s="201">
        <v>10.06</v>
      </c>
      <c r="AB5" s="201">
        <v>0</v>
      </c>
      <c r="AC5" s="201">
        <v>0</v>
      </c>
      <c r="AD5" s="201">
        <v>0</v>
      </c>
      <c r="AE5" s="201">
        <v>56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75.209999999999994</v>
      </c>
      <c r="AQ5" s="201">
        <v>26.7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9.0299999999999994</v>
      </c>
      <c r="L6" s="201">
        <v>317.94</v>
      </c>
      <c r="M6" s="201">
        <v>27.23</v>
      </c>
      <c r="N6" s="201">
        <v>35.15</v>
      </c>
      <c r="O6" s="201">
        <v>0</v>
      </c>
      <c r="P6" s="201">
        <v>41.34</v>
      </c>
      <c r="Q6" s="201">
        <v>3.23</v>
      </c>
      <c r="R6" s="201">
        <v>12.55</v>
      </c>
      <c r="S6" s="201">
        <v>7.82</v>
      </c>
      <c r="T6" s="201">
        <v>0</v>
      </c>
      <c r="U6" s="201">
        <v>59.11</v>
      </c>
      <c r="V6" s="201">
        <v>6.16</v>
      </c>
      <c r="W6" s="201">
        <v>13.11</v>
      </c>
      <c r="X6" s="201">
        <v>43.42</v>
      </c>
      <c r="Y6" s="201">
        <v>0</v>
      </c>
      <c r="Z6">
        <v>0</v>
      </c>
      <c r="AA6" s="201">
        <v>10.06</v>
      </c>
      <c r="AB6" s="201">
        <v>0</v>
      </c>
      <c r="AC6" s="201">
        <v>0</v>
      </c>
      <c r="AD6" s="201">
        <v>0</v>
      </c>
      <c r="AE6" s="201">
        <v>56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75.209999999999994</v>
      </c>
      <c r="AQ6" s="201">
        <v>26.7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9.0299999999999994</v>
      </c>
      <c r="L7" s="201">
        <v>317.94</v>
      </c>
      <c r="M7" s="201">
        <v>27.23</v>
      </c>
      <c r="N7" s="201">
        <v>35.15</v>
      </c>
      <c r="O7" s="201">
        <v>0</v>
      </c>
      <c r="P7" s="201">
        <v>41.34</v>
      </c>
      <c r="Q7" s="201">
        <v>3.23</v>
      </c>
      <c r="R7" s="201">
        <v>12.55</v>
      </c>
      <c r="S7" s="201">
        <v>7.82</v>
      </c>
      <c r="T7" s="201">
        <v>0</v>
      </c>
      <c r="U7" s="201">
        <v>59.11</v>
      </c>
      <c r="V7" s="201">
        <v>6.16</v>
      </c>
      <c r="W7" s="201">
        <v>13.11</v>
      </c>
      <c r="X7" s="201">
        <v>43.42</v>
      </c>
      <c r="Y7" s="201">
        <v>0</v>
      </c>
      <c r="Z7">
        <v>0</v>
      </c>
      <c r="AA7" s="201">
        <v>10.06</v>
      </c>
      <c r="AB7" s="201">
        <v>0</v>
      </c>
      <c r="AC7" s="201">
        <v>0</v>
      </c>
      <c r="AD7" s="201">
        <v>0</v>
      </c>
      <c r="AE7" s="201">
        <v>56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75.209999999999994</v>
      </c>
      <c r="AQ7" s="201">
        <v>26.7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9.0299999999999994</v>
      </c>
      <c r="L8" s="201">
        <v>317.94</v>
      </c>
      <c r="M8" s="201">
        <v>27.23</v>
      </c>
      <c r="N8" s="201">
        <v>35.15</v>
      </c>
      <c r="O8" s="201">
        <v>0</v>
      </c>
      <c r="P8" s="201">
        <v>41.34</v>
      </c>
      <c r="Q8" s="201">
        <v>3.23</v>
      </c>
      <c r="R8" s="201">
        <v>12.55</v>
      </c>
      <c r="S8" s="201">
        <v>7.82</v>
      </c>
      <c r="T8" s="201">
        <v>0</v>
      </c>
      <c r="U8" s="201">
        <v>59.11</v>
      </c>
      <c r="V8" s="201">
        <v>6.16</v>
      </c>
      <c r="W8" s="201">
        <v>13.11</v>
      </c>
      <c r="X8" s="201">
        <v>43.42</v>
      </c>
      <c r="Y8" s="201">
        <v>0</v>
      </c>
      <c r="Z8">
        <v>0</v>
      </c>
      <c r="AA8" s="201">
        <v>10.06</v>
      </c>
      <c r="AB8" s="201">
        <v>0</v>
      </c>
      <c r="AC8" s="201">
        <v>0</v>
      </c>
      <c r="AD8" s="201">
        <v>0</v>
      </c>
      <c r="AE8" s="201">
        <v>56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75.209999999999994</v>
      </c>
      <c r="AQ8" s="201">
        <v>26.7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317.94</v>
      </c>
      <c r="M9" s="201">
        <v>27.23</v>
      </c>
      <c r="N9" s="201">
        <v>35.15</v>
      </c>
      <c r="O9" s="201">
        <v>0</v>
      </c>
      <c r="P9" s="201">
        <v>41.34</v>
      </c>
      <c r="Q9" s="201">
        <v>3.23</v>
      </c>
      <c r="R9" s="201">
        <v>12.55</v>
      </c>
      <c r="S9" s="201">
        <v>7.82</v>
      </c>
      <c r="T9" s="201">
        <v>0</v>
      </c>
      <c r="U9" s="201">
        <v>59.11</v>
      </c>
      <c r="V9" s="201">
        <v>6.16</v>
      </c>
      <c r="W9" s="201">
        <v>13.11</v>
      </c>
      <c r="X9" s="201">
        <v>43.42</v>
      </c>
      <c r="Y9" s="201">
        <v>0</v>
      </c>
      <c r="Z9">
        <v>0</v>
      </c>
      <c r="AA9" s="201">
        <v>10.06</v>
      </c>
      <c r="AB9" s="201">
        <v>0</v>
      </c>
      <c r="AC9" s="201">
        <v>0</v>
      </c>
      <c r="AD9" s="201">
        <v>0</v>
      </c>
      <c r="AE9" s="201">
        <v>56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75.209999999999994</v>
      </c>
      <c r="AQ9" s="201">
        <v>26.7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317.94</v>
      </c>
      <c r="M10" s="201">
        <v>27.23</v>
      </c>
      <c r="N10" s="201">
        <v>35.15</v>
      </c>
      <c r="O10" s="201">
        <v>0</v>
      </c>
      <c r="P10" s="201">
        <v>41.34</v>
      </c>
      <c r="Q10" s="201">
        <v>3.23</v>
      </c>
      <c r="R10" s="201">
        <v>12.55</v>
      </c>
      <c r="S10" s="201">
        <v>7.82</v>
      </c>
      <c r="T10" s="201">
        <v>0</v>
      </c>
      <c r="U10" s="201">
        <v>59.11</v>
      </c>
      <c r="V10" s="201">
        <v>6.16</v>
      </c>
      <c r="W10" s="201">
        <v>13.11</v>
      </c>
      <c r="X10" s="201">
        <v>43.42</v>
      </c>
      <c r="Y10" s="201">
        <v>0</v>
      </c>
      <c r="Z10">
        <v>0</v>
      </c>
      <c r="AA10" s="201">
        <v>10.06</v>
      </c>
      <c r="AB10" s="201">
        <v>0</v>
      </c>
      <c r="AC10" s="201">
        <v>0</v>
      </c>
      <c r="AD10" s="201">
        <v>0</v>
      </c>
      <c r="AE10" s="201">
        <v>56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75.209999999999994</v>
      </c>
      <c r="AQ10" s="201">
        <v>26.7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317.94</v>
      </c>
      <c r="M11" s="201">
        <v>27.23</v>
      </c>
      <c r="N11" s="201">
        <v>35.15</v>
      </c>
      <c r="O11" s="201">
        <v>0</v>
      </c>
      <c r="P11" s="201">
        <v>41.34</v>
      </c>
      <c r="Q11" s="201">
        <v>3.23</v>
      </c>
      <c r="R11" s="201">
        <v>12.55</v>
      </c>
      <c r="S11" s="201">
        <v>7.82</v>
      </c>
      <c r="T11" s="201">
        <v>0</v>
      </c>
      <c r="U11" s="201">
        <v>59.11</v>
      </c>
      <c r="V11" s="201">
        <v>6.16</v>
      </c>
      <c r="W11" s="201">
        <v>13.11</v>
      </c>
      <c r="X11" s="201">
        <v>43.42</v>
      </c>
      <c r="Y11" s="201">
        <v>0</v>
      </c>
      <c r="Z11">
        <v>0</v>
      </c>
      <c r="AA11" s="201">
        <v>10.06</v>
      </c>
      <c r="AB11" s="201">
        <v>0</v>
      </c>
      <c r="AC11" s="201">
        <v>0</v>
      </c>
      <c r="AD11" s="201">
        <v>0</v>
      </c>
      <c r="AE11" s="201">
        <v>56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70</v>
      </c>
      <c r="AN11" s="201">
        <v>0</v>
      </c>
      <c r="AO11">
        <v>0</v>
      </c>
      <c r="AP11" s="201">
        <v>75.209999999999994</v>
      </c>
      <c r="AQ11" s="201">
        <v>26.7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317.94</v>
      </c>
      <c r="M12" s="201">
        <v>27.23</v>
      </c>
      <c r="N12" s="201">
        <v>35.15</v>
      </c>
      <c r="O12" s="201">
        <v>0</v>
      </c>
      <c r="P12" s="201">
        <v>41.34</v>
      </c>
      <c r="Q12" s="201">
        <v>3.23</v>
      </c>
      <c r="R12" s="201">
        <v>12.55</v>
      </c>
      <c r="S12" s="201">
        <v>7.82</v>
      </c>
      <c r="T12" s="201">
        <v>0</v>
      </c>
      <c r="U12" s="201">
        <v>59.11</v>
      </c>
      <c r="V12" s="201">
        <v>6.16</v>
      </c>
      <c r="W12" s="201">
        <v>13.11</v>
      </c>
      <c r="X12" s="201">
        <v>43.42</v>
      </c>
      <c r="Y12" s="201">
        <v>0</v>
      </c>
      <c r="Z12">
        <v>0</v>
      </c>
      <c r="AA12" s="201">
        <v>10.06</v>
      </c>
      <c r="AB12" s="201">
        <v>0</v>
      </c>
      <c r="AC12" s="201">
        <v>0</v>
      </c>
      <c r="AD12" s="201">
        <v>0</v>
      </c>
      <c r="AE12" s="201">
        <v>56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70</v>
      </c>
      <c r="AN12" s="201">
        <v>0</v>
      </c>
      <c r="AO12">
        <v>0</v>
      </c>
      <c r="AP12" s="201">
        <v>75.209999999999994</v>
      </c>
      <c r="AQ12" s="201">
        <v>26.7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317.94</v>
      </c>
      <c r="M13" s="201">
        <v>27.23</v>
      </c>
      <c r="N13" s="201">
        <v>35.15</v>
      </c>
      <c r="O13" s="201">
        <v>0</v>
      </c>
      <c r="P13" s="201">
        <v>41.34</v>
      </c>
      <c r="Q13" s="201">
        <v>3.23</v>
      </c>
      <c r="R13" s="201">
        <v>12.55</v>
      </c>
      <c r="S13" s="201">
        <v>7.82</v>
      </c>
      <c r="T13" s="201">
        <v>0</v>
      </c>
      <c r="U13" s="201">
        <v>59.11</v>
      </c>
      <c r="V13" s="201">
        <v>6.16</v>
      </c>
      <c r="W13" s="201">
        <v>13.11</v>
      </c>
      <c r="X13" s="201">
        <v>43.42</v>
      </c>
      <c r="Y13" s="201">
        <v>0</v>
      </c>
      <c r="Z13">
        <v>0</v>
      </c>
      <c r="AA13" s="201">
        <v>10.06</v>
      </c>
      <c r="AB13" s="201">
        <v>0</v>
      </c>
      <c r="AC13" s="201">
        <v>0</v>
      </c>
      <c r="AD13" s="201">
        <v>0</v>
      </c>
      <c r="AE13" s="201">
        <v>56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70</v>
      </c>
      <c r="AN13" s="201">
        <v>0</v>
      </c>
      <c r="AO13">
        <v>0</v>
      </c>
      <c r="AP13" s="201">
        <v>75.209999999999994</v>
      </c>
      <c r="AQ13" s="201">
        <v>26.7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317.94</v>
      </c>
      <c r="M14" s="201">
        <v>27.23</v>
      </c>
      <c r="N14" s="201">
        <v>35.15</v>
      </c>
      <c r="O14" s="201">
        <v>0</v>
      </c>
      <c r="P14" s="201">
        <v>41.34</v>
      </c>
      <c r="Q14" s="201">
        <v>3.23</v>
      </c>
      <c r="R14" s="201">
        <v>12.55</v>
      </c>
      <c r="S14" s="201">
        <v>7.82</v>
      </c>
      <c r="T14" s="201">
        <v>0</v>
      </c>
      <c r="U14" s="201">
        <v>59.11</v>
      </c>
      <c r="V14" s="201">
        <v>6.16</v>
      </c>
      <c r="W14" s="201">
        <v>13.11</v>
      </c>
      <c r="X14" s="201">
        <v>43.42</v>
      </c>
      <c r="Y14" s="201">
        <v>0</v>
      </c>
      <c r="Z14">
        <v>0</v>
      </c>
      <c r="AA14" s="201">
        <v>10.06</v>
      </c>
      <c r="AB14" s="201">
        <v>0</v>
      </c>
      <c r="AC14" s="201">
        <v>0</v>
      </c>
      <c r="AD14" s="201">
        <v>0</v>
      </c>
      <c r="AE14" s="201">
        <v>56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70</v>
      </c>
      <c r="AN14" s="201">
        <v>0</v>
      </c>
      <c r="AO14">
        <v>0</v>
      </c>
      <c r="AP14" s="201">
        <v>75.209999999999994</v>
      </c>
      <c r="AQ14" s="201">
        <v>26.7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289.47000000000003</v>
      </c>
      <c r="M15" s="201">
        <v>27.23</v>
      </c>
      <c r="N15" s="201">
        <v>35.15</v>
      </c>
      <c r="O15" s="201">
        <v>0</v>
      </c>
      <c r="P15" s="201">
        <v>36.409999999999997</v>
      </c>
      <c r="Q15" s="201">
        <v>3.23</v>
      </c>
      <c r="R15" s="201">
        <v>12.55</v>
      </c>
      <c r="S15" s="201">
        <v>7.82</v>
      </c>
      <c r="T15" s="201">
        <v>0</v>
      </c>
      <c r="U15" s="201">
        <v>59.11</v>
      </c>
      <c r="V15" s="201">
        <v>6.16</v>
      </c>
      <c r="W15" s="201">
        <v>13.11</v>
      </c>
      <c r="X15" s="201">
        <v>43.42</v>
      </c>
      <c r="Y15" s="201">
        <v>0</v>
      </c>
      <c r="Z15">
        <v>0</v>
      </c>
      <c r="AA15" s="201">
        <v>10.06</v>
      </c>
      <c r="AB15" s="201">
        <v>0</v>
      </c>
      <c r="AC15" s="201">
        <v>0</v>
      </c>
      <c r="AD15" s="201">
        <v>0</v>
      </c>
      <c r="AE15" s="201">
        <v>56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75.209999999999994</v>
      </c>
      <c r="AQ15" s="201">
        <v>26.7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260.52</v>
      </c>
      <c r="M16" s="201">
        <v>27.23</v>
      </c>
      <c r="N16" s="201">
        <v>35.15</v>
      </c>
      <c r="O16" s="201">
        <v>0</v>
      </c>
      <c r="P16" s="201">
        <v>36.409999999999997</v>
      </c>
      <c r="Q16" s="201">
        <v>3.23</v>
      </c>
      <c r="R16" s="201">
        <v>12.55</v>
      </c>
      <c r="S16" s="201">
        <v>7.82</v>
      </c>
      <c r="T16" s="201">
        <v>0</v>
      </c>
      <c r="U16" s="201">
        <v>59.11</v>
      </c>
      <c r="V16" s="201">
        <v>6.16</v>
      </c>
      <c r="W16" s="201">
        <v>13.11</v>
      </c>
      <c r="X16" s="201">
        <v>43.42</v>
      </c>
      <c r="Y16" s="201">
        <v>0</v>
      </c>
      <c r="Z16">
        <v>0</v>
      </c>
      <c r="AA16" s="201">
        <v>10.06</v>
      </c>
      <c r="AB16" s="201">
        <v>0</v>
      </c>
      <c r="AC16" s="201">
        <v>0</v>
      </c>
      <c r="AD16" s="201">
        <v>0</v>
      </c>
      <c r="AE16" s="201">
        <v>56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75.209999999999994</v>
      </c>
      <c r="AQ16" s="201">
        <v>26.7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164.03</v>
      </c>
      <c r="M17" s="201">
        <v>27.23</v>
      </c>
      <c r="N17" s="201">
        <v>35.15</v>
      </c>
      <c r="O17" s="201">
        <v>0</v>
      </c>
      <c r="P17" s="201">
        <v>36.409999999999997</v>
      </c>
      <c r="Q17" s="201">
        <v>3.23</v>
      </c>
      <c r="R17" s="201">
        <v>12.55</v>
      </c>
      <c r="S17" s="201">
        <v>7.82</v>
      </c>
      <c r="T17" s="201">
        <v>0</v>
      </c>
      <c r="U17" s="201">
        <v>59.11</v>
      </c>
      <c r="V17" s="201">
        <v>6.16</v>
      </c>
      <c r="W17" s="201">
        <v>13.11</v>
      </c>
      <c r="X17" s="201">
        <v>43.42</v>
      </c>
      <c r="Y17" s="201">
        <v>0</v>
      </c>
      <c r="Z17">
        <v>0</v>
      </c>
      <c r="AA17" s="201">
        <v>10.06</v>
      </c>
      <c r="AB17" s="201">
        <v>0</v>
      </c>
      <c r="AC17" s="201">
        <v>0</v>
      </c>
      <c r="AD17" s="201">
        <v>0</v>
      </c>
      <c r="AE17" s="201">
        <v>56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75.209999999999994</v>
      </c>
      <c r="AQ17" s="201">
        <v>26.7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139.91</v>
      </c>
      <c r="M18" s="201">
        <v>27.23</v>
      </c>
      <c r="N18" s="201">
        <v>35.15</v>
      </c>
      <c r="O18" s="201">
        <v>0</v>
      </c>
      <c r="P18" s="201">
        <v>36.409999999999997</v>
      </c>
      <c r="Q18" s="201">
        <v>3.23</v>
      </c>
      <c r="R18" s="201">
        <v>12.55</v>
      </c>
      <c r="S18" s="201">
        <v>7.82</v>
      </c>
      <c r="T18" s="201">
        <v>0</v>
      </c>
      <c r="U18" s="201">
        <v>59.11</v>
      </c>
      <c r="V18" s="201">
        <v>6.16</v>
      </c>
      <c r="W18" s="201">
        <v>13.11</v>
      </c>
      <c r="X18" s="201">
        <v>43.42</v>
      </c>
      <c r="Y18" s="201">
        <v>0</v>
      </c>
      <c r="Z18">
        <v>0</v>
      </c>
      <c r="AA18" s="201">
        <v>10.06</v>
      </c>
      <c r="AB18" s="201">
        <v>0</v>
      </c>
      <c r="AC18" s="201">
        <v>0</v>
      </c>
      <c r="AD18" s="201">
        <v>0</v>
      </c>
      <c r="AE18" s="201">
        <v>56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75.209999999999994</v>
      </c>
      <c r="AQ18" s="201">
        <v>26.7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128.94999999999999</v>
      </c>
      <c r="M19" s="201">
        <v>27.23</v>
      </c>
      <c r="N19" s="201">
        <v>35.15</v>
      </c>
      <c r="O19" s="201">
        <v>0</v>
      </c>
      <c r="P19" s="201">
        <v>36.4</v>
      </c>
      <c r="Q19" s="201">
        <v>3.23</v>
      </c>
      <c r="R19" s="201">
        <v>12.55</v>
      </c>
      <c r="S19" s="201">
        <v>7.82</v>
      </c>
      <c r="T19" s="201">
        <v>0</v>
      </c>
      <c r="U19" s="201">
        <v>59.11</v>
      </c>
      <c r="V19" s="201">
        <v>6.16</v>
      </c>
      <c r="W19" s="201">
        <v>13.11</v>
      </c>
      <c r="X19" s="201">
        <v>43.42</v>
      </c>
      <c r="Y19" s="201">
        <v>0</v>
      </c>
      <c r="Z19">
        <v>0</v>
      </c>
      <c r="AA19" s="201">
        <v>10.06</v>
      </c>
      <c r="AB19" s="201">
        <v>0</v>
      </c>
      <c r="AC19" s="201">
        <v>0</v>
      </c>
      <c r="AD19" s="201">
        <v>0</v>
      </c>
      <c r="AE19" s="201">
        <v>56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75.209999999999994</v>
      </c>
      <c r="AQ19" s="201">
        <v>26.7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8.75</v>
      </c>
      <c r="L20" s="201">
        <v>125.44</v>
      </c>
      <c r="M20" s="201">
        <v>27.23</v>
      </c>
      <c r="N20" s="201">
        <v>35.15</v>
      </c>
      <c r="O20" s="201">
        <v>0</v>
      </c>
      <c r="P20" s="201">
        <v>36.4</v>
      </c>
      <c r="Q20" s="201">
        <v>3.23</v>
      </c>
      <c r="R20" s="201">
        <v>12.55</v>
      </c>
      <c r="S20" s="201">
        <v>7.82</v>
      </c>
      <c r="T20" s="201">
        <v>0</v>
      </c>
      <c r="U20" s="201">
        <v>59.11</v>
      </c>
      <c r="V20" s="201">
        <v>6.16</v>
      </c>
      <c r="W20" s="201">
        <v>13.11</v>
      </c>
      <c r="X20" s="201">
        <v>43.42</v>
      </c>
      <c r="Y20" s="201">
        <v>0</v>
      </c>
      <c r="Z20">
        <v>0</v>
      </c>
      <c r="AA20" s="201">
        <v>10.06</v>
      </c>
      <c r="AB20" s="201">
        <v>0</v>
      </c>
      <c r="AC20" s="201">
        <v>0</v>
      </c>
      <c r="AD20" s="201">
        <v>0</v>
      </c>
      <c r="AE20" s="201">
        <v>56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75.209999999999994</v>
      </c>
      <c r="AQ20" s="201">
        <v>26.7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5.1100000000000003</v>
      </c>
      <c r="L21" s="201">
        <v>125.44</v>
      </c>
      <c r="M21" s="201">
        <v>27.23</v>
      </c>
      <c r="N21" s="201">
        <v>35.15</v>
      </c>
      <c r="O21" s="201">
        <v>0</v>
      </c>
      <c r="P21" s="201">
        <v>36.4</v>
      </c>
      <c r="Q21" s="201">
        <v>3.23</v>
      </c>
      <c r="R21" s="201">
        <v>12.55</v>
      </c>
      <c r="S21" s="201">
        <v>7.82</v>
      </c>
      <c r="T21" s="201">
        <v>0</v>
      </c>
      <c r="U21" s="201">
        <v>59.11</v>
      </c>
      <c r="V21" s="201">
        <v>6.16</v>
      </c>
      <c r="W21" s="201">
        <v>13.11</v>
      </c>
      <c r="X21" s="201">
        <v>43.42</v>
      </c>
      <c r="Y21" s="201">
        <v>0</v>
      </c>
      <c r="Z21">
        <v>0</v>
      </c>
      <c r="AA21" s="201">
        <v>10.06</v>
      </c>
      <c r="AB21" s="201">
        <v>0</v>
      </c>
      <c r="AC21" s="201">
        <v>0</v>
      </c>
      <c r="AD21" s="201">
        <v>0</v>
      </c>
      <c r="AE21" s="201">
        <v>56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75.209999999999994</v>
      </c>
      <c r="AQ21" s="201">
        <v>26.7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5.1100000000000003</v>
      </c>
      <c r="L22" s="201">
        <v>125.44</v>
      </c>
      <c r="M22" s="201">
        <v>27.23</v>
      </c>
      <c r="N22" s="201">
        <v>35.15</v>
      </c>
      <c r="O22" s="201">
        <v>0</v>
      </c>
      <c r="P22" s="201">
        <v>36.4</v>
      </c>
      <c r="Q22" s="201">
        <v>3.23</v>
      </c>
      <c r="R22" s="201">
        <v>12.55</v>
      </c>
      <c r="S22" s="201">
        <v>7.82</v>
      </c>
      <c r="T22" s="201">
        <v>0</v>
      </c>
      <c r="U22" s="201">
        <v>59.11</v>
      </c>
      <c r="V22" s="201">
        <v>6.16</v>
      </c>
      <c r="W22" s="201">
        <v>13.11</v>
      </c>
      <c r="X22" s="201">
        <v>43.42</v>
      </c>
      <c r="Y22" s="201">
        <v>0</v>
      </c>
      <c r="Z22">
        <v>0</v>
      </c>
      <c r="AA22" s="201">
        <v>10.06</v>
      </c>
      <c r="AB22" s="201">
        <v>0</v>
      </c>
      <c r="AC22" s="201">
        <v>0</v>
      </c>
      <c r="AD22" s="201">
        <v>0</v>
      </c>
      <c r="AE22" s="201">
        <v>56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75.209999999999994</v>
      </c>
      <c r="AQ22" s="201">
        <v>26.7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5.1100000000000003</v>
      </c>
      <c r="L23" s="201">
        <v>125.44</v>
      </c>
      <c r="M23" s="201">
        <v>27.23</v>
      </c>
      <c r="N23" s="201">
        <v>35.15</v>
      </c>
      <c r="O23" s="201">
        <v>0</v>
      </c>
      <c r="P23" s="201">
        <v>36.4</v>
      </c>
      <c r="Q23" s="201">
        <v>3.23</v>
      </c>
      <c r="R23" s="201">
        <v>12.55</v>
      </c>
      <c r="S23" s="201">
        <v>7.82</v>
      </c>
      <c r="T23" s="201">
        <v>0</v>
      </c>
      <c r="U23" s="201">
        <v>59.11</v>
      </c>
      <c r="V23" s="201">
        <v>6.16</v>
      </c>
      <c r="W23" s="201">
        <v>13.11</v>
      </c>
      <c r="X23" s="201">
        <v>43.42</v>
      </c>
      <c r="Y23" s="201">
        <v>0</v>
      </c>
      <c r="Z23">
        <v>0</v>
      </c>
      <c r="AA23" s="201">
        <v>10.06</v>
      </c>
      <c r="AB23" s="201">
        <v>0</v>
      </c>
      <c r="AC23" s="201">
        <v>0</v>
      </c>
      <c r="AD23" s="201">
        <v>0</v>
      </c>
      <c r="AE23" s="201">
        <v>56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75.209999999999994</v>
      </c>
      <c r="AQ23" s="201">
        <v>26.7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5.1100000000000003</v>
      </c>
      <c r="L24" s="201">
        <v>128.94999999999999</v>
      </c>
      <c r="M24" s="201">
        <v>27.23</v>
      </c>
      <c r="N24" s="201">
        <v>35.15</v>
      </c>
      <c r="O24" s="201">
        <v>0</v>
      </c>
      <c r="P24" s="201">
        <v>36.4</v>
      </c>
      <c r="Q24" s="201">
        <v>3.23</v>
      </c>
      <c r="R24" s="201">
        <v>12.55</v>
      </c>
      <c r="S24" s="201">
        <v>7.82</v>
      </c>
      <c r="T24" s="201">
        <v>0</v>
      </c>
      <c r="U24" s="201">
        <v>59.11</v>
      </c>
      <c r="V24" s="201">
        <v>6.16</v>
      </c>
      <c r="W24" s="201">
        <v>13.11</v>
      </c>
      <c r="X24" s="201">
        <v>43.42</v>
      </c>
      <c r="Y24" s="201">
        <v>0</v>
      </c>
      <c r="Z24">
        <v>0</v>
      </c>
      <c r="AA24" s="201">
        <v>10.06</v>
      </c>
      <c r="AB24" s="201">
        <v>0</v>
      </c>
      <c r="AC24" s="201">
        <v>0</v>
      </c>
      <c r="AD24" s="201">
        <v>0</v>
      </c>
      <c r="AE24" s="201">
        <v>56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75.209999999999994</v>
      </c>
      <c r="AQ24" s="201">
        <v>26.7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5.1100000000000003</v>
      </c>
      <c r="L25" s="201">
        <v>128.94999999999999</v>
      </c>
      <c r="M25" s="201">
        <v>27.23</v>
      </c>
      <c r="N25" s="201">
        <v>35.15</v>
      </c>
      <c r="O25" s="201">
        <v>0</v>
      </c>
      <c r="P25" s="201">
        <v>36.4</v>
      </c>
      <c r="Q25" s="201">
        <v>3.23</v>
      </c>
      <c r="R25" s="201">
        <v>12.55</v>
      </c>
      <c r="S25" s="201">
        <v>7.82</v>
      </c>
      <c r="T25" s="201">
        <v>0</v>
      </c>
      <c r="U25" s="201">
        <v>59.11</v>
      </c>
      <c r="V25" s="201">
        <v>6.16</v>
      </c>
      <c r="W25" s="201">
        <v>13.11</v>
      </c>
      <c r="X25" s="201">
        <v>43.42</v>
      </c>
      <c r="Y25" s="201">
        <v>0</v>
      </c>
      <c r="Z25">
        <v>0</v>
      </c>
      <c r="AA25" s="201">
        <v>10.06</v>
      </c>
      <c r="AB25" s="201">
        <v>0</v>
      </c>
      <c r="AC25" s="201">
        <v>0</v>
      </c>
      <c r="AD25" s="201">
        <v>0</v>
      </c>
      <c r="AE25" s="201">
        <v>56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75.209999999999994</v>
      </c>
      <c r="AQ25" s="201">
        <v>26.7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5.1100000000000003</v>
      </c>
      <c r="L26" s="201">
        <v>128.94999999999999</v>
      </c>
      <c r="M26" s="201">
        <v>27.23</v>
      </c>
      <c r="N26" s="201">
        <v>35.15</v>
      </c>
      <c r="O26" s="201">
        <v>0</v>
      </c>
      <c r="P26" s="201">
        <v>36.4</v>
      </c>
      <c r="Q26" s="201">
        <v>3.23</v>
      </c>
      <c r="R26" s="201">
        <v>12.55</v>
      </c>
      <c r="S26" s="201">
        <v>7.82</v>
      </c>
      <c r="T26" s="201">
        <v>0</v>
      </c>
      <c r="U26" s="201">
        <v>59.11</v>
      </c>
      <c r="V26" s="201">
        <v>6.16</v>
      </c>
      <c r="W26" s="201">
        <v>13.11</v>
      </c>
      <c r="X26" s="201">
        <v>43.42</v>
      </c>
      <c r="Y26" s="201">
        <v>0</v>
      </c>
      <c r="Z26">
        <v>0</v>
      </c>
      <c r="AA26" s="201">
        <v>10.06</v>
      </c>
      <c r="AB26" s="201">
        <v>0</v>
      </c>
      <c r="AC26" s="201">
        <v>0</v>
      </c>
      <c r="AD26" s="201">
        <v>0</v>
      </c>
      <c r="AE26" s="201">
        <v>56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75.209999999999994</v>
      </c>
      <c r="AQ26" s="201">
        <v>26.7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5.1100000000000003</v>
      </c>
      <c r="L27" s="201">
        <v>128.94999999999999</v>
      </c>
      <c r="M27" s="201">
        <v>27.23</v>
      </c>
      <c r="N27" s="201">
        <v>35.15</v>
      </c>
      <c r="O27" s="201">
        <v>0</v>
      </c>
      <c r="P27" s="201">
        <v>36.4</v>
      </c>
      <c r="Q27" s="201">
        <v>3.23</v>
      </c>
      <c r="R27" s="201">
        <v>12.55</v>
      </c>
      <c r="S27" s="201">
        <v>7.82</v>
      </c>
      <c r="T27" s="201">
        <v>0</v>
      </c>
      <c r="U27" s="201">
        <v>59.11</v>
      </c>
      <c r="V27" s="201">
        <v>6.16</v>
      </c>
      <c r="W27" s="201">
        <v>13.11</v>
      </c>
      <c r="X27" s="201">
        <v>43.42</v>
      </c>
      <c r="Y27" s="201">
        <v>0</v>
      </c>
      <c r="Z27">
        <v>0</v>
      </c>
      <c r="AA27" s="201">
        <v>10.06</v>
      </c>
      <c r="AB27" s="201">
        <v>0</v>
      </c>
      <c r="AC27" s="201">
        <v>0</v>
      </c>
      <c r="AD27" s="201">
        <v>0</v>
      </c>
      <c r="AE27" s="201">
        <v>56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75.209999999999994</v>
      </c>
      <c r="AQ27" s="201">
        <v>26.7</v>
      </c>
      <c r="AR27" s="201">
        <v>2.5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5.1100000000000003</v>
      </c>
      <c r="L28" s="201">
        <v>128.94999999999999</v>
      </c>
      <c r="M28" s="201">
        <v>27.23</v>
      </c>
      <c r="N28" s="201">
        <v>35.15</v>
      </c>
      <c r="O28" s="201">
        <v>0</v>
      </c>
      <c r="P28" s="201">
        <v>36.4</v>
      </c>
      <c r="Q28" s="201">
        <v>3.26</v>
      </c>
      <c r="R28" s="201">
        <v>12.55</v>
      </c>
      <c r="S28" s="201">
        <v>7.82</v>
      </c>
      <c r="T28" s="201">
        <v>0</v>
      </c>
      <c r="U28" s="201">
        <v>59.11</v>
      </c>
      <c r="V28" s="201">
        <v>6.16</v>
      </c>
      <c r="W28" s="201">
        <v>13.11</v>
      </c>
      <c r="X28" s="201">
        <v>43.42</v>
      </c>
      <c r="Y28" s="201">
        <v>0</v>
      </c>
      <c r="Z28">
        <v>0</v>
      </c>
      <c r="AA28" s="201">
        <v>10.06</v>
      </c>
      <c r="AB28" s="201">
        <v>0</v>
      </c>
      <c r="AC28" s="201">
        <v>0</v>
      </c>
      <c r="AD28" s="201">
        <v>0</v>
      </c>
      <c r="AE28" s="201">
        <v>56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75.209999999999994</v>
      </c>
      <c r="AQ28" s="201">
        <v>26.7</v>
      </c>
      <c r="AR28" s="201">
        <v>6.26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5.1100000000000003</v>
      </c>
      <c r="L29" s="201">
        <v>125.44</v>
      </c>
      <c r="M29" s="201">
        <v>27.23</v>
      </c>
      <c r="N29" s="201">
        <v>35.15</v>
      </c>
      <c r="O29" s="201">
        <v>0</v>
      </c>
      <c r="P29" s="201">
        <v>36.409999999999997</v>
      </c>
      <c r="Q29" s="201">
        <v>3.54</v>
      </c>
      <c r="R29" s="201">
        <v>12.55</v>
      </c>
      <c r="S29" s="201">
        <v>7.82</v>
      </c>
      <c r="T29" s="201">
        <v>0</v>
      </c>
      <c r="U29" s="201">
        <v>59.11</v>
      </c>
      <c r="V29" s="201">
        <v>6.16</v>
      </c>
      <c r="W29" s="201">
        <v>13.11</v>
      </c>
      <c r="X29" s="201">
        <v>43.42</v>
      </c>
      <c r="Y29" s="201">
        <v>0</v>
      </c>
      <c r="Z29">
        <v>0</v>
      </c>
      <c r="AA29" s="201">
        <v>10.06</v>
      </c>
      <c r="AB29" s="201">
        <v>0</v>
      </c>
      <c r="AC29" s="201">
        <v>0</v>
      </c>
      <c r="AD29" s="201">
        <v>0</v>
      </c>
      <c r="AE29" s="201">
        <v>56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75.209999999999994</v>
      </c>
      <c r="AQ29" s="201">
        <v>26.7</v>
      </c>
      <c r="AR29" s="201">
        <v>9.86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5.1100000000000003</v>
      </c>
      <c r="L30" s="201">
        <v>125.44</v>
      </c>
      <c r="M30" s="201">
        <v>27.23</v>
      </c>
      <c r="N30" s="201">
        <v>35.15</v>
      </c>
      <c r="O30" s="201">
        <v>0</v>
      </c>
      <c r="P30" s="201">
        <v>36.4</v>
      </c>
      <c r="Q30" s="201">
        <v>4.0999999999999996</v>
      </c>
      <c r="R30" s="201">
        <v>12.55</v>
      </c>
      <c r="S30" s="201">
        <v>7.82</v>
      </c>
      <c r="T30" s="201">
        <v>0</v>
      </c>
      <c r="U30" s="201">
        <v>59.11</v>
      </c>
      <c r="V30" s="201">
        <v>6.16</v>
      </c>
      <c r="W30" s="201">
        <v>13.11</v>
      </c>
      <c r="X30" s="201">
        <v>43.42</v>
      </c>
      <c r="Y30" s="201">
        <v>0</v>
      </c>
      <c r="Z30">
        <v>0</v>
      </c>
      <c r="AA30" s="201">
        <v>10.06</v>
      </c>
      <c r="AB30" s="201">
        <v>0</v>
      </c>
      <c r="AC30" s="201">
        <v>0</v>
      </c>
      <c r="AD30" s="201">
        <v>0</v>
      </c>
      <c r="AE30" s="201">
        <v>56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75.209999999999994</v>
      </c>
      <c r="AQ30" s="201">
        <v>26.7</v>
      </c>
      <c r="AR30" s="201">
        <v>13.41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5.1100000000000003</v>
      </c>
      <c r="L31" s="201">
        <v>125.44</v>
      </c>
      <c r="M31" s="201">
        <v>27.23</v>
      </c>
      <c r="N31" s="201">
        <v>35.15</v>
      </c>
      <c r="O31" s="201">
        <v>0</v>
      </c>
      <c r="P31" s="201">
        <v>39.29</v>
      </c>
      <c r="Q31" s="201">
        <v>3.23</v>
      </c>
      <c r="R31" s="201">
        <v>12.55</v>
      </c>
      <c r="S31" s="201">
        <v>7.82</v>
      </c>
      <c r="T31" s="201">
        <v>0</v>
      </c>
      <c r="U31" s="201">
        <v>59.11</v>
      </c>
      <c r="V31" s="201">
        <v>6.16</v>
      </c>
      <c r="W31" s="201">
        <v>13.11</v>
      </c>
      <c r="X31" s="201">
        <v>43.42</v>
      </c>
      <c r="Y31" s="201">
        <v>0</v>
      </c>
      <c r="Z31">
        <v>0</v>
      </c>
      <c r="AA31" s="201">
        <v>10.06</v>
      </c>
      <c r="AB31" s="201">
        <v>0</v>
      </c>
      <c r="AC31" s="201">
        <v>0</v>
      </c>
      <c r="AD31" s="201">
        <v>0</v>
      </c>
      <c r="AE31" s="201">
        <v>56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77.95</v>
      </c>
      <c r="AQ31" s="201">
        <v>26.7</v>
      </c>
      <c r="AR31" s="201">
        <v>16.21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5.1100000000000003</v>
      </c>
      <c r="L32" s="201">
        <v>128.94999999999999</v>
      </c>
      <c r="M32" s="201">
        <v>27.23</v>
      </c>
      <c r="N32" s="201">
        <v>35.15</v>
      </c>
      <c r="O32" s="201">
        <v>0</v>
      </c>
      <c r="P32" s="201">
        <v>41.34</v>
      </c>
      <c r="Q32" s="201">
        <v>3.23</v>
      </c>
      <c r="R32" s="201">
        <v>12.55</v>
      </c>
      <c r="S32" s="201">
        <v>7.82</v>
      </c>
      <c r="T32" s="201">
        <v>0</v>
      </c>
      <c r="U32" s="201">
        <v>59.11</v>
      </c>
      <c r="V32" s="201">
        <v>6.16</v>
      </c>
      <c r="W32" s="201">
        <v>13.11</v>
      </c>
      <c r="X32" s="201">
        <v>43.42</v>
      </c>
      <c r="Y32" s="201">
        <v>0</v>
      </c>
      <c r="Z32">
        <v>0</v>
      </c>
      <c r="AA32" s="201">
        <v>10.06</v>
      </c>
      <c r="AB32" s="201">
        <v>0</v>
      </c>
      <c r="AC32" s="201">
        <v>0</v>
      </c>
      <c r="AD32" s="201">
        <v>0</v>
      </c>
      <c r="AE32" s="201">
        <v>56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75.209999999999994</v>
      </c>
      <c r="AQ32" s="201">
        <v>26.7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5.1100000000000003</v>
      </c>
      <c r="L33" s="201">
        <v>128.94999999999999</v>
      </c>
      <c r="M33" s="201">
        <v>27.23</v>
      </c>
      <c r="N33" s="201">
        <v>35.15</v>
      </c>
      <c r="O33" s="201">
        <v>0</v>
      </c>
      <c r="P33" s="201">
        <v>41.34</v>
      </c>
      <c r="Q33" s="201">
        <v>3.23</v>
      </c>
      <c r="R33" s="201">
        <v>6.95</v>
      </c>
      <c r="S33" s="201">
        <v>4.34</v>
      </c>
      <c r="T33" s="201">
        <v>0</v>
      </c>
      <c r="U33" s="201">
        <v>59.11</v>
      </c>
      <c r="V33" s="201">
        <v>3.38</v>
      </c>
      <c r="W33" s="201">
        <v>7.6</v>
      </c>
      <c r="X33" s="201">
        <v>24.61</v>
      </c>
      <c r="Y33" s="201">
        <v>0</v>
      </c>
      <c r="Z33">
        <v>0</v>
      </c>
      <c r="AA33" s="201">
        <v>10.06</v>
      </c>
      <c r="AB33" s="201">
        <v>0</v>
      </c>
      <c r="AC33" s="201">
        <v>0</v>
      </c>
      <c r="AD33" s="201">
        <v>0</v>
      </c>
      <c r="AE33" s="201">
        <v>56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38.6</v>
      </c>
      <c r="AQ33" s="201">
        <v>17.670000000000002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5.1100000000000003</v>
      </c>
      <c r="L34" s="201">
        <v>128.94999999999999</v>
      </c>
      <c r="M34" s="201">
        <v>27.23</v>
      </c>
      <c r="N34" s="201">
        <v>35.15</v>
      </c>
      <c r="O34" s="201">
        <v>0</v>
      </c>
      <c r="P34" s="201">
        <v>41.34</v>
      </c>
      <c r="Q34" s="201">
        <v>3.23</v>
      </c>
      <c r="R34" s="201">
        <v>6.95</v>
      </c>
      <c r="S34" s="201">
        <v>4.5</v>
      </c>
      <c r="T34" s="201">
        <v>0</v>
      </c>
      <c r="U34" s="201">
        <v>59.11</v>
      </c>
      <c r="V34" s="201">
        <v>3.38</v>
      </c>
      <c r="W34" s="201">
        <v>7.6</v>
      </c>
      <c r="X34" s="201">
        <v>24.61</v>
      </c>
      <c r="Y34" s="201">
        <v>0</v>
      </c>
      <c r="Z34">
        <v>0</v>
      </c>
      <c r="AA34" s="201">
        <v>10.06</v>
      </c>
      <c r="AB34" s="201">
        <v>0</v>
      </c>
      <c r="AC34" s="201">
        <v>0</v>
      </c>
      <c r="AD34" s="201">
        <v>0</v>
      </c>
      <c r="AE34" s="201">
        <v>56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</v>
      </c>
      <c r="AQ34" s="201">
        <v>17.670000000000002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5.1100000000000003</v>
      </c>
      <c r="L35" s="201">
        <v>128.94999999999999</v>
      </c>
      <c r="M35" s="201">
        <v>27.23</v>
      </c>
      <c r="N35" s="201">
        <v>35.15</v>
      </c>
      <c r="O35" s="201">
        <v>0</v>
      </c>
      <c r="P35" s="201">
        <v>41.35</v>
      </c>
      <c r="Q35" s="201">
        <v>3.23</v>
      </c>
      <c r="R35" s="201">
        <v>7.03</v>
      </c>
      <c r="S35" s="201">
        <v>4.5</v>
      </c>
      <c r="T35" s="201">
        <v>0</v>
      </c>
      <c r="U35" s="201">
        <v>59.11</v>
      </c>
      <c r="V35" s="201">
        <v>3.38</v>
      </c>
      <c r="W35" s="201">
        <v>7.61</v>
      </c>
      <c r="X35" s="201">
        <v>24.61</v>
      </c>
      <c r="Y35" s="201">
        <v>0</v>
      </c>
      <c r="Z35">
        <v>0</v>
      </c>
      <c r="AA35" s="201">
        <v>10.06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</v>
      </c>
      <c r="AQ35" s="201">
        <v>17.670000000000002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5.1100000000000003</v>
      </c>
      <c r="L36" s="201">
        <v>128.94999999999999</v>
      </c>
      <c r="M36" s="201">
        <v>27.23</v>
      </c>
      <c r="N36" s="201">
        <v>35.15</v>
      </c>
      <c r="O36" s="201">
        <v>0</v>
      </c>
      <c r="P36" s="201">
        <v>41.35</v>
      </c>
      <c r="Q36" s="201">
        <v>3.23</v>
      </c>
      <c r="R36" s="201">
        <v>7.03</v>
      </c>
      <c r="S36" s="201">
        <v>4.5</v>
      </c>
      <c r="T36" s="201">
        <v>0</v>
      </c>
      <c r="U36" s="201">
        <v>59.11</v>
      </c>
      <c r="V36" s="201">
        <v>3.38</v>
      </c>
      <c r="W36" s="201">
        <v>7.61</v>
      </c>
      <c r="X36" s="201">
        <v>24.61</v>
      </c>
      <c r="Y36" s="201">
        <v>0</v>
      </c>
      <c r="Z36">
        <v>0</v>
      </c>
      <c r="AA36" s="201">
        <v>10.06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</v>
      </c>
      <c r="AQ36" s="201">
        <v>17.670000000000002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5.1100000000000003</v>
      </c>
      <c r="L37" s="201">
        <v>128.94999999999999</v>
      </c>
      <c r="M37" s="201">
        <v>27.23</v>
      </c>
      <c r="N37" s="201">
        <v>35.15</v>
      </c>
      <c r="O37" s="201">
        <v>0</v>
      </c>
      <c r="P37" s="201">
        <v>41.35</v>
      </c>
      <c r="Q37" s="201">
        <v>3.23</v>
      </c>
      <c r="R37" s="201">
        <v>7.02</v>
      </c>
      <c r="S37" s="201">
        <v>4.5</v>
      </c>
      <c r="T37" s="201">
        <v>0</v>
      </c>
      <c r="U37" s="201">
        <v>59.11</v>
      </c>
      <c r="V37" s="201">
        <v>3.38</v>
      </c>
      <c r="W37" s="201">
        <v>7.61</v>
      </c>
      <c r="X37" s="201">
        <v>24.61</v>
      </c>
      <c r="Y37" s="201">
        <v>0</v>
      </c>
      <c r="Z37">
        <v>0</v>
      </c>
      <c r="AA37" s="201">
        <v>10.06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</v>
      </c>
      <c r="AQ37" s="201">
        <v>17.670000000000002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5.1100000000000003</v>
      </c>
      <c r="L38" s="201">
        <v>128.94999999999999</v>
      </c>
      <c r="M38" s="201">
        <v>27.23</v>
      </c>
      <c r="N38" s="201">
        <v>35.15</v>
      </c>
      <c r="O38" s="201">
        <v>0</v>
      </c>
      <c r="P38" s="201">
        <v>41.35</v>
      </c>
      <c r="Q38" s="201">
        <v>3.23</v>
      </c>
      <c r="R38" s="201">
        <v>6.95</v>
      </c>
      <c r="S38" s="201">
        <v>4.5</v>
      </c>
      <c r="T38" s="201">
        <v>0</v>
      </c>
      <c r="U38" s="201">
        <v>59.11</v>
      </c>
      <c r="V38" s="201">
        <v>3.38</v>
      </c>
      <c r="W38" s="201">
        <v>7.61</v>
      </c>
      <c r="X38" s="201">
        <v>24.61</v>
      </c>
      <c r="Y38" s="201">
        <v>0</v>
      </c>
      <c r="Z38">
        <v>0</v>
      </c>
      <c r="AA38" s="201">
        <v>10.06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</v>
      </c>
      <c r="AQ38" s="201">
        <v>17.670000000000002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5.1100000000000003</v>
      </c>
      <c r="L39" s="201">
        <v>128.94999999999999</v>
      </c>
      <c r="M39" s="201">
        <v>27.23</v>
      </c>
      <c r="N39" s="201">
        <v>35.15</v>
      </c>
      <c r="O39" s="201">
        <v>0</v>
      </c>
      <c r="P39" s="201">
        <v>41.35</v>
      </c>
      <c r="Q39" s="201">
        <v>3.23</v>
      </c>
      <c r="R39" s="201">
        <v>6.95</v>
      </c>
      <c r="S39" s="201">
        <v>4.5</v>
      </c>
      <c r="T39" s="201">
        <v>0</v>
      </c>
      <c r="U39" s="201">
        <v>59.11</v>
      </c>
      <c r="V39" s="201">
        <v>3.38</v>
      </c>
      <c r="W39" s="201">
        <v>7.61</v>
      </c>
      <c r="X39" s="201">
        <v>24.61</v>
      </c>
      <c r="Y39" s="201">
        <v>0</v>
      </c>
      <c r="Z39">
        <v>0</v>
      </c>
      <c r="AA39" s="201">
        <v>10.06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19.62</v>
      </c>
      <c r="AQ39" s="201">
        <v>17.670000000000002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5.1100000000000003</v>
      </c>
      <c r="L40" s="201">
        <v>128.94999999999999</v>
      </c>
      <c r="M40" s="201">
        <v>27.23</v>
      </c>
      <c r="N40" s="201">
        <v>35.15</v>
      </c>
      <c r="O40" s="201">
        <v>0</v>
      </c>
      <c r="P40" s="201">
        <v>41.35</v>
      </c>
      <c r="Q40" s="201">
        <v>3.23</v>
      </c>
      <c r="R40" s="201">
        <v>6.95</v>
      </c>
      <c r="S40" s="201">
        <v>4.5</v>
      </c>
      <c r="T40" s="201">
        <v>0</v>
      </c>
      <c r="U40" s="201">
        <v>59.11</v>
      </c>
      <c r="V40" s="201">
        <v>3.38</v>
      </c>
      <c r="W40" s="201">
        <v>7.61</v>
      </c>
      <c r="X40" s="201">
        <v>24.61</v>
      </c>
      <c r="Y40" s="201">
        <v>0</v>
      </c>
      <c r="Z40">
        <v>0</v>
      </c>
      <c r="AA40" s="201">
        <v>10.06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19.62</v>
      </c>
      <c r="AQ40" s="201">
        <v>17.670000000000002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5.1100000000000003</v>
      </c>
      <c r="L41" s="201">
        <v>128.94999999999999</v>
      </c>
      <c r="M41" s="201">
        <v>27.23</v>
      </c>
      <c r="N41" s="201">
        <v>35.15</v>
      </c>
      <c r="O41" s="201">
        <v>0</v>
      </c>
      <c r="P41" s="201">
        <v>41.35</v>
      </c>
      <c r="Q41" s="201">
        <v>3.23</v>
      </c>
      <c r="R41" s="201">
        <v>6.95</v>
      </c>
      <c r="S41" s="201">
        <v>4.5</v>
      </c>
      <c r="T41" s="201">
        <v>0</v>
      </c>
      <c r="U41" s="201">
        <v>59.11</v>
      </c>
      <c r="V41" s="201">
        <v>3.38</v>
      </c>
      <c r="W41" s="201">
        <v>7.61</v>
      </c>
      <c r="X41" s="201">
        <v>24.61</v>
      </c>
      <c r="Y41" s="201">
        <v>0</v>
      </c>
      <c r="Z41">
        <v>0</v>
      </c>
      <c r="AA41" s="201">
        <v>10.06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</v>
      </c>
      <c r="AQ41" s="201">
        <v>17.670000000000002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5.1100000000000003</v>
      </c>
      <c r="L42" s="201">
        <v>128.94999999999999</v>
      </c>
      <c r="M42" s="201">
        <v>27.23</v>
      </c>
      <c r="N42" s="201">
        <v>35.15</v>
      </c>
      <c r="O42" s="201">
        <v>0</v>
      </c>
      <c r="P42" s="201">
        <v>41.35</v>
      </c>
      <c r="Q42" s="201">
        <v>3.23</v>
      </c>
      <c r="R42" s="201">
        <v>6.95</v>
      </c>
      <c r="S42" s="201">
        <v>4.5</v>
      </c>
      <c r="T42" s="201">
        <v>0</v>
      </c>
      <c r="U42" s="201">
        <v>59.11</v>
      </c>
      <c r="V42" s="201">
        <v>3.38</v>
      </c>
      <c r="W42" s="201">
        <v>13.11</v>
      </c>
      <c r="X42" s="201">
        <v>43.42</v>
      </c>
      <c r="Y42" s="201">
        <v>0</v>
      </c>
      <c r="Z42">
        <v>0</v>
      </c>
      <c r="AA42" s="201">
        <v>10.06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</v>
      </c>
      <c r="AQ42" s="201">
        <v>17.670000000000002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5.1100000000000003</v>
      </c>
      <c r="L43" s="201">
        <v>128.94999999999999</v>
      </c>
      <c r="M43" s="201">
        <v>27.23</v>
      </c>
      <c r="N43" s="201">
        <v>35.15</v>
      </c>
      <c r="O43" s="201">
        <v>0</v>
      </c>
      <c r="P43" s="201">
        <v>41.35</v>
      </c>
      <c r="Q43" s="201">
        <v>3.23</v>
      </c>
      <c r="R43" s="201">
        <v>6.76</v>
      </c>
      <c r="S43" s="201">
        <v>4.2</v>
      </c>
      <c r="T43" s="201">
        <v>0</v>
      </c>
      <c r="U43" s="201">
        <v>59.11</v>
      </c>
      <c r="V43" s="201">
        <v>3.38</v>
      </c>
      <c r="W43" s="201">
        <v>13.11</v>
      </c>
      <c r="X43" s="201">
        <v>43.42</v>
      </c>
      <c r="Y43" s="201">
        <v>0</v>
      </c>
      <c r="Z43">
        <v>0</v>
      </c>
      <c r="AA43" s="201">
        <v>10.06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</v>
      </c>
      <c r="AQ43" s="201">
        <v>17.670000000000002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5.1100000000000003</v>
      </c>
      <c r="L44" s="201">
        <v>128.94999999999999</v>
      </c>
      <c r="M44" s="201">
        <v>27.23</v>
      </c>
      <c r="N44" s="201">
        <v>35.15</v>
      </c>
      <c r="O44" s="201">
        <v>0</v>
      </c>
      <c r="P44" s="201">
        <v>41.35</v>
      </c>
      <c r="Q44" s="201">
        <v>3.23</v>
      </c>
      <c r="R44" s="201">
        <v>6.95</v>
      </c>
      <c r="S44" s="201">
        <v>4.34</v>
      </c>
      <c r="T44" s="201">
        <v>0</v>
      </c>
      <c r="U44" s="201">
        <v>59.11</v>
      </c>
      <c r="V44" s="201">
        <v>3.38</v>
      </c>
      <c r="W44" s="201">
        <v>13.11</v>
      </c>
      <c r="X44" s="201">
        <v>43.42</v>
      </c>
      <c r="Y44" s="201">
        <v>0</v>
      </c>
      <c r="Z44">
        <v>0</v>
      </c>
      <c r="AA44" s="201">
        <v>10.06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</v>
      </c>
      <c r="AQ44" s="201">
        <v>17.670000000000002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5.1100000000000003</v>
      </c>
      <c r="L45" s="201">
        <v>128.94999999999999</v>
      </c>
      <c r="M45" s="201">
        <v>27.23</v>
      </c>
      <c r="N45" s="201">
        <v>35.15</v>
      </c>
      <c r="O45" s="201">
        <v>0</v>
      </c>
      <c r="P45" s="201">
        <v>41.35</v>
      </c>
      <c r="Q45" s="201">
        <v>3.23</v>
      </c>
      <c r="R45" s="201">
        <v>6.95</v>
      </c>
      <c r="S45" s="201">
        <v>4.34</v>
      </c>
      <c r="T45" s="201">
        <v>0</v>
      </c>
      <c r="U45" s="201">
        <v>59.11</v>
      </c>
      <c r="V45" s="201">
        <v>3.38</v>
      </c>
      <c r="W45" s="201">
        <v>13.11</v>
      </c>
      <c r="X45" s="201">
        <v>43.42</v>
      </c>
      <c r="Y45" s="201">
        <v>0</v>
      </c>
      <c r="Z45">
        <v>0</v>
      </c>
      <c r="AA45" s="201">
        <v>10.06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</v>
      </c>
      <c r="AQ45" s="201">
        <v>17.670000000000002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5.1100000000000003</v>
      </c>
      <c r="L46" s="201">
        <v>128.94999999999999</v>
      </c>
      <c r="M46" s="201">
        <v>27.23</v>
      </c>
      <c r="N46" s="201">
        <v>35.15</v>
      </c>
      <c r="O46" s="201">
        <v>0</v>
      </c>
      <c r="P46" s="201">
        <v>41.35</v>
      </c>
      <c r="Q46" s="201">
        <v>3.23</v>
      </c>
      <c r="R46" s="201">
        <v>6.95</v>
      </c>
      <c r="S46" s="201">
        <v>4.34</v>
      </c>
      <c r="T46" s="201">
        <v>0</v>
      </c>
      <c r="U46" s="201">
        <v>59.11</v>
      </c>
      <c r="V46" s="201">
        <v>6.16</v>
      </c>
      <c r="W46" s="201">
        <v>10.63</v>
      </c>
      <c r="X46" s="201">
        <v>43.42</v>
      </c>
      <c r="Y46" s="201">
        <v>0</v>
      </c>
      <c r="Z46">
        <v>0</v>
      </c>
      <c r="AA46" s="201">
        <v>10.06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</v>
      </c>
      <c r="AQ46" s="201">
        <v>17.670000000000002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5.1100000000000003</v>
      </c>
      <c r="L47" s="201">
        <v>125.44</v>
      </c>
      <c r="M47" s="201">
        <v>27.23</v>
      </c>
      <c r="N47" s="201">
        <v>35.15</v>
      </c>
      <c r="O47" s="201">
        <v>0</v>
      </c>
      <c r="P47" s="201">
        <v>41.35</v>
      </c>
      <c r="Q47" s="201">
        <v>3.23</v>
      </c>
      <c r="R47" s="201">
        <v>6.95</v>
      </c>
      <c r="S47" s="201">
        <v>4.34</v>
      </c>
      <c r="T47" s="201">
        <v>0</v>
      </c>
      <c r="U47" s="201">
        <v>59.11</v>
      </c>
      <c r="V47" s="201">
        <v>6.16</v>
      </c>
      <c r="W47" s="201">
        <v>13.11</v>
      </c>
      <c r="X47" s="201">
        <v>43.42</v>
      </c>
      <c r="Y47" s="201">
        <v>0</v>
      </c>
      <c r="Z47">
        <v>0</v>
      </c>
      <c r="AA47" s="201">
        <v>10.06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</v>
      </c>
      <c r="AQ47" s="201">
        <v>17.670000000000002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5.1100000000000003</v>
      </c>
      <c r="L48" s="201">
        <v>125.44</v>
      </c>
      <c r="M48" s="201">
        <v>27.23</v>
      </c>
      <c r="N48" s="201">
        <v>35.15</v>
      </c>
      <c r="O48" s="201">
        <v>0</v>
      </c>
      <c r="P48" s="201">
        <v>41.35</v>
      </c>
      <c r="Q48" s="201">
        <v>3.23</v>
      </c>
      <c r="R48" s="201">
        <v>6.95</v>
      </c>
      <c r="S48" s="201">
        <v>4.34</v>
      </c>
      <c r="T48" s="201">
        <v>0</v>
      </c>
      <c r="U48" s="201">
        <v>59.11</v>
      </c>
      <c r="V48" s="201">
        <v>6.16</v>
      </c>
      <c r="W48" s="201">
        <v>13.11</v>
      </c>
      <c r="X48" s="201">
        <v>43.42</v>
      </c>
      <c r="Y48" s="201">
        <v>0</v>
      </c>
      <c r="Z48">
        <v>0</v>
      </c>
      <c r="AA48" s="201">
        <v>10.06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</v>
      </c>
      <c r="AQ48" s="201">
        <v>17.670000000000002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5.1100000000000003</v>
      </c>
      <c r="L49" s="201">
        <v>125.44</v>
      </c>
      <c r="M49" s="201">
        <v>27.23</v>
      </c>
      <c r="N49" s="201">
        <v>35.15</v>
      </c>
      <c r="O49" s="201">
        <v>0</v>
      </c>
      <c r="P49" s="201">
        <v>41.35</v>
      </c>
      <c r="Q49" s="201">
        <v>3.23</v>
      </c>
      <c r="R49" s="201">
        <v>6.95</v>
      </c>
      <c r="S49" s="201">
        <v>4.34</v>
      </c>
      <c r="T49" s="201">
        <v>0</v>
      </c>
      <c r="U49" s="201">
        <v>59.11</v>
      </c>
      <c r="V49" s="201">
        <v>6.16</v>
      </c>
      <c r="W49" s="201">
        <v>13.11</v>
      </c>
      <c r="X49" s="201">
        <v>39.43</v>
      </c>
      <c r="Y49" s="201">
        <v>0</v>
      </c>
      <c r="Z49">
        <v>0</v>
      </c>
      <c r="AA49" s="201">
        <v>10.06</v>
      </c>
      <c r="AB49" s="201">
        <v>0</v>
      </c>
      <c r="AC49" s="201">
        <v>0</v>
      </c>
      <c r="AD49" s="201">
        <v>0</v>
      </c>
      <c r="AE49" s="201">
        <v>56.09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19.3</v>
      </c>
      <c r="AQ49" s="201">
        <v>14.27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5.1100000000000003</v>
      </c>
      <c r="L50" s="201">
        <v>125.44</v>
      </c>
      <c r="M50" s="201">
        <v>27.23</v>
      </c>
      <c r="N50" s="201">
        <v>35.15</v>
      </c>
      <c r="O50" s="201">
        <v>0</v>
      </c>
      <c r="P50" s="201">
        <v>41.35</v>
      </c>
      <c r="Q50" s="201">
        <v>3.23</v>
      </c>
      <c r="R50" s="201">
        <v>6.95</v>
      </c>
      <c r="S50" s="201">
        <v>4.34</v>
      </c>
      <c r="T50" s="201">
        <v>0</v>
      </c>
      <c r="U50" s="201">
        <v>59.11</v>
      </c>
      <c r="V50" s="201">
        <v>6.16</v>
      </c>
      <c r="W50" s="201">
        <v>13.11</v>
      </c>
      <c r="X50" s="201">
        <v>39.43</v>
      </c>
      <c r="Y50" s="201">
        <v>0</v>
      </c>
      <c r="Z50">
        <v>0</v>
      </c>
      <c r="AA50" s="201">
        <v>10.06</v>
      </c>
      <c r="AB50" s="201">
        <v>0</v>
      </c>
      <c r="AC50" s="201">
        <v>0</v>
      </c>
      <c r="AD50" s="201">
        <v>0</v>
      </c>
      <c r="AE50" s="201">
        <v>56.09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19.3</v>
      </c>
      <c r="AQ50" s="201">
        <v>14.27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5.1100000000000003</v>
      </c>
      <c r="L51" s="201">
        <v>125.44</v>
      </c>
      <c r="M51" s="201">
        <v>27.23</v>
      </c>
      <c r="N51" s="201">
        <v>35.15</v>
      </c>
      <c r="O51" s="201">
        <v>0</v>
      </c>
      <c r="P51" s="201">
        <v>41.34</v>
      </c>
      <c r="Q51" s="201">
        <v>3.23</v>
      </c>
      <c r="R51" s="201">
        <v>6.95</v>
      </c>
      <c r="S51" s="201">
        <v>4.34</v>
      </c>
      <c r="T51" s="201">
        <v>0</v>
      </c>
      <c r="U51" s="201">
        <v>59.11</v>
      </c>
      <c r="V51" s="201">
        <v>6.16</v>
      </c>
      <c r="W51" s="201">
        <v>13.11</v>
      </c>
      <c r="X51" s="201">
        <v>43.42</v>
      </c>
      <c r="Y51" s="201">
        <v>0</v>
      </c>
      <c r="Z51">
        <v>0</v>
      </c>
      <c r="AA51" s="201">
        <v>10.06</v>
      </c>
      <c r="AB51" s="201">
        <v>0</v>
      </c>
      <c r="AC51" s="201">
        <v>0</v>
      </c>
      <c r="AD51" s="201">
        <v>0</v>
      </c>
      <c r="AE51" s="201">
        <v>56.09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19.3</v>
      </c>
      <c r="AQ51" s="201">
        <v>17.670000000000002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5.1100000000000003</v>
      </c>
      <c r="L52" s="201">
        <v>125.44</v>
      </c>
      <c r="M52" s="201">
        <v>27.23</v>
      </c>
      <c r="N52" s="201">
        <v>35.15</v>
      </c>
      <c r="O52" s="201">
        <v>0</v>
      </c>
      <c r="P52" s="201">
        <v>41.34</v>
      </c>
      <c r="Q52" s="201">
        <v>3.23</v>
      </c>
      <c r="R52" s="201">
        <v>6.95</v>
      </c>
      <c r="S52" s="201">
        <v>4.34</v>
      </c>
      <c r="T52" s="201">
        <v>0</v>
      </c>
      <c r="U52" s="201">
        <v>59.11</v>
      </c>
      <c r="V52" s="201">
        <v>6.16</v>
      </c>
      <c r="W52" s="201">
        <v>13.11</v>
      </c>
      <c r="X52" s="201">
        <v>43.42</v>
      </c>
      <c r="Y52" s="201">
        <v>0</v>
      </c>
      <c r="Z52">
        <v>0</v>
      </c>
      <c r="AA52" s="201">
        <v>10.06</v>
      </c>
      <c r="AB52" s="201">
        <v>0</v>
      </c>
      <c r="AC52" s="201">
        <v>0</v>
      </c>
      <c r="AD52" s="201">
        <v>0</v>
      </c>
      <c r="AE52" s="201">
        <v>56.09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19.3</v>
      </c>
      <c r="AQ52" s="201">
        <v>17.670000000000002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5.1100000000000003</v>
      </c>
      <c r="L53" s="201">
        <v>125.44</v>
      </c>
      <c r="M53" s="201">
        <v>27.23</v>
      </c>
      <c r="N53" s="201">
        <v>35.15</v>
      </c>
      <c r="O53" s="201">
        <v>0</v>
      </c>
      <c r="P53" s="201">
        <v>41.34</v>
      </c>
      <c r="Q53" s="201">
        <v>6.47</v>
      </c>
      <c r="R53" s="201">
        <v>12.48</v>
      </c>
      <c r="S53" s="201">
        <v>7.76</v>
      </c>
      <c r="T53" s="201">
        <v>0</v>
      </c>
      <c r="U53" s="201">
        <v>59.11</v>
      </c>
      <c r="V53" s="201">
        <v>6.16</v>
      </c>
      <c r="W53" s="201">
        <v>10.63</v>
      </c>
      <c r="X53" s="201">
        <v>39.43</v>
      </c>
      <c r="Y53" s="201">
        <v>0</v>
      </c>
      <c r="Z53">
        <v>0</v>
      </c>
      <c r="AA53" s="201">
        <v>10.06</v>
      </c>
      <c r="AB53" s="201">
        <v>0</v>
      </c>
      <c r="AC53" s="201">
        <v>0</v>
      </c>
      <c r="AD53" s="201">
        <v>0</v>
      </c>
      <c r="AE53" s="201">
        <v>56.09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18.71</v>
      </c>
      <c r="AQ53" s="201">
        <v>17.670000000000002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5.1100000000000003</v>
      </c>
      <c r="L54" s="201">
        <v>125.44</v>
      </c>
      <c r="M54" s="201">
        <v>27.23</v>
      </c>
      <c r="N54" s="201">
        <v>35.15</v>
      </c>
      <c r="O54" s="201">
        <v>0</v>
      </c>
      <c r="P54" s="201">
        <v>41.34</v>
      </c>
      <c r="Q54" s="201">
        <v>6.47</v>
      </c>
      <c r="R54" s="201">
        <v>12.55</v>
      </c>
      <c r="S54" s="201">
        <v>7.81</v>
      </c>
      <c r="T54" s="201">
        <v>0</v>
      </c>
      <c r="U54" s="201">
        <v>59.11</v>
      </c>
      <c r="V54" s="201">
        <v>6.16</v>
      </c>
      <c r="W54" s="201">
        <v>10.63</v>
      </c>
      <c r="X54" s="201">
        <v>39.43</v>
      </c>
      <c r="Y54" s="201">
        <v>0</v>
      </c>
      <c r="Z54">
        <v>0</v>
      </c>
      <c r="AA54" s="201">
        <v>10.06</v>
      </c>
      <c r="AB54" s="201">
        <v>0</v>
      </c>
      <c r="AC54" s="201">
        <v>0</v>
      </c>
      <c r="AD54" s="201">
        <v>0</v>
      </c>
      <c r="AE54" s="201">
        <v>56.09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18.71</v>
      </c>
      <c r="AQ54" s="201">
        <v>17.670000000000002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5.1100000000000003</v>
      </c>
      <c r="L55" s="201">
        <v>125.44</v>
      </c>
      <c r="M55" s="201">
        <v>27.23</v>
      </c>
      <c r="N55" s="201">
        <v>35.15</v>
      </c>
      <c r="O55" s="201">
        <v>0</v>
      </c>
      <c r="P55" s="201">
        <v>41.34</v>
      </c>
      <c r="Q55" s="201">
        <v>6.47</v>
      </c>
      <c r="R55" s="201">
        <v>12.55</v>
      </c>
      <c r="S55" s="201">
        <v>7.81</v>
      </c>
      <c r="T55" s="201">
        <v>0</v>
      </c>
      <c r="U55" s="201">
        <v>59.11</v>
      </c>
      <c r="V55" s="201">
        <v>6.16</v>
      </c>
      <c r="W55" s="201">
        <v>10.63</v>
      </c>
      <c r="X55" s="201">
        <v>35.29</v>
      </c>
      <c r="Y55" s="201">
        <v>0</v>
      </c>
      <c r="Z55">
        <v>0</v>
      </c>
      <c r="AA55" s="201">
        <v>10.06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60.31</v>
      </c>
      <c r="AQ55" s="201">
        <v>17.670000000000002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5.1100000000000003</v>
      </c>
      <c r="L56" s="201">
        <v>125.44</v>
      </c>
      <c r="M56" s="201">
        <v>27.23</v>
      </c>
      <c r="N56" s="201">
        <v>35.15</v>
      </c>
      <c r="O56" s="201">
        <v>0</v>
      </c>
      <c r="P56" s="201">
        <v>41.34</v>
      </c>
      <c r="Q56" s="201">
        <v>6.46</v>
      </c>
      <c r="R56" s="201">
        <v>12.55</v>
      </c>
      <c r="S56" s="201">
        <v>7.82</v>
      </c>
      <c r="T56" s="201">
        <v>0</v>
      </c>
      <c r="U56" s="201">
        <v>59.11</v>
      </c>
      <c r="V56" s="201">
        <v>6.16</v>
      </c>
      <c r="W56" s="201">
        <v>10.63</v>
      </c>
      <c r="X56" s="201">
        <v>35.29</v>
      </c>
      <c r="Y56" s="201">
        <v>0</v>
      </c>
      <c r="Z56">
        <v>0</v>
      </c>
      <c r="AA56" s="201">
        <v>10.06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60.31</v>
      </c>
      <c r="AQ56" s="201">
        <v>17.670000000000002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5.1100000000000003</v>
      </c>
      <c r="L57" s="201">
        <v>121.04</v>
      </c>
      <c r="M57" s="201">
        <v>27.23</v>
      </c>
      <c r="N57" s="201">
        <v>35.15</v>
      </c>
      <c r="O57" s="201">
        <v>0</v>
      </c>
      <c r="P57" s="201">
        <v>41.34</v>
      </c>
      <c r="Q57" s="201">
        <v>6.23</v>
      </c>
      <c r="R57" s="201">
        <v>12.11</v>
      </c>
      <c r="S57" s="201">
        <v>7.55</v>
      </c>
      <c r="T57" s="201">
        <v>0</v>
      </c>
      <c r="U57" s="201">
        <v>59.11</v>
      </c>
      <c r="V57" s="201">
        <v>6.16</v>
      </c>
      <c r="W57" s="201">
        <v>10.37</v>
      </c>
      <c r="X57" s="201">
        <v>34.42</v>
      </c>
      <c r="Y57" s="201">
        <v>0</v>
      </c>
      <c r="Z57">
        <v>0</v>
      </c>
      <c r="AA57" s="201">
        <v>10.06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58.69</v>
      </c>
      <c r="AQ57" s="201">
        <v>7.73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5.1100000000000003</v>
      </c>
      <c r="L58" s="201">
        <v>121.04</v>
      </c>
      <c r="M58" s="201">
        <v>27.23</v>
      </c>
      <c r="N58" s="201">
        <v>35.15</v>
      </c>
      <c r="O58" s="201">
        <v>0</v>
      </c>
      <c r="P58" s="201">
        <v>41.34</v>
      </c>
      <c r="Q58" s="201">
        <v>6.23</v>
      </c>
      <c r="R58" s="201">
        <v>12.11</v>
      </c>
      <c r="S58" s="201">
        <v>7.55</v>
      </c>
      <c r="T58" s="201">
        <v>0</v>
      </c>
      <c r="U58" s="201">
        <v>59.11</v>
      </c>
      <c r="V58" s="201">
        <v>6.16</v>
      </c>
      <c r="W58" s="201">
        <v>10.37</v>
      </c>
      <c r="X58" s="201">
        <v>34.42</v>
      </c>
      <c r="Y58" s="201">
        <v>0</v>
      </c>
      <c r="Z58">
        <v>0</v>
      </c>
      <c r="AA58" s="201">
        <v>10.06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58.69</v>
      </c>
      <c r="AQ58" s="201">
        <v>7.72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5.03</v>
      </c>
      <c r="L59" s="201">
        <v>121.04</v>
      </c>
      <c r="M59" s="201">
        <v>27.23</v>
      </c>
      <c r="N59" s="201">
        <v>35.15</v>
      </c>
      <c r="O59" s="201">
        <v>0</v>
      </c>
      <c r="P59" s="201">
        <v>41.34</v>
      </c>
      <c r="Q59" s="201">
        <v>3.01</v>
      </c>
      <c r="R59" s="201">
        <v>11.69</v>
      </c>
      <c r="S59" s="201">
        <v>7.29</v>
      </c>
      <c r="T59" s="201">
        <v>0</v>
      </c>
      <c r="U59" s="201">
        <v>59.11</v>
      </c>
      <c r="V59" s="201">
        <v>6.16</v>
      </c>
      <c r="W59" s="201">
        <v>10.37</v>
      </c>
      <c r="X59" s="201">
        <v>34.42</v>
      </c>
      <c r="Y59" s="201">
        <v>0</v>
      </c>
      <c r="Z59">
        <v>0</v>
      </c>
      <c r="AA59" s="201">
        <v>10.06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70.02</v>
      </c>
      <c r="AQ59" s="201">
        <v>26.7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5.1100000000000003</v>
      </c>
      <c r="L60" s="201">
        <v>150.77000000000001</v>
      </c>
      <c r="M60" s="201">
        <v>27.23</v>
      </c>
      <c r="N60" s="201">
        <v>35.15</v>
      </c>
      <c r="O60" s="201">
        <v>0</v>
      </c>
      <c r="P60" s="201">
        <v>41.34</v>
      </c>
      <c r="Q60" s="201">
        <v>3.01</v>
      </c>
      <c r="R60" s="201">
        <v>11.69</v>
      </c>
      <c r="S60" s="201">
        <v>7.29</v>
      </c>
      <c r="T60" s="201">
        <v>0</v>
      </c>
      <c r="U60" s="201">
        <v>59.11</v>
      </c>
      <c r="V60" s="201">
        <v>4.9400000000000004</v>
      </c>
      <c r="W60" s="201">
        <v>10.37</v>
      </c>
      <c r="X60" s="201">
        <v>38.46</v>
      </c>
      <c r="Y60" s="201">
        <v>0</v>
      </c>
      <c r="Z60">
        <v>0</v>
      </c>
      <c r="AA60" s="201">
        <v>10.06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75.209999999999994</v>
      </c>
      <c r="AQ60" s="201">
        <v>26.7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5.1100000000000003</v>
      </c>
      <c r="L61" s="201">
        <v>251.28</v>
      </c>
      <c r="M61" s="201">
        <v>27.23</v>
      </c>
      <c r="N61" s="201">
        <v>35.15</v>
      </c>
      <c r="O61" s="201">
        <v>0</v>
      </c>
      <c r="P61" s="201">
        <v>41.34</v>
      </c>
      <c r="Q61" s="201">
        <v>6.46</v>
      </c>
      <c r="R61" s="201">
        <v>11.69</v>
      </c>
      <c r="S61" s="201">
        <v>7.29</v>
      </c>
      <c r="T61" s="201">
        <v>0</v>
      </c>
      <c r="U61" s="201">
        <v>59.11</v>
      </c>
      <c r="V61" s="201">
        <v>4.9400000000000004</v>
      </c>
      <c r="W61" s="201">
        <v>10.26</v>
      </c>
      <c r="X61" s="201">
        <v>39.01</v>
      </c>
      <c r="Y61" s="201">
        <v>0</v>
      </c>
      <c r="Z61">
        <v>0</v>
      </c>
      <c r="AA61" s="201">
        <v>10.06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75.209999999999994</v>
      </c>
      <c r="AQ61" s="201">
        <v>26.7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361.84</v>
      </c>
      <c r="M62" s="201">
        <v>27.23</v>
      </c>
      <c r="N62" s="201">
        <v>35.15</v>
      </c>
      <c r="O62" s="201">
        <v>0</v>
      </c>
      <c r="P62" s="201">
        <v>41.34</v>
      </c>
      <c r="Q62" s="201">
        <v>6.46</v>
      </c>
      <c r="R62" s="201">
        <v>11.69</v>
      </c>
      <c r="S62" s="201">
        <v>7.29</v>
      </c>
      <c r="T62" s="201">
        <v>0</v>
      </c>
      <c r="U62" s="201">
        <v>59.11</v>
      </c>
      <c r="V62" s="201">
        <v>4.9400000000000004</v>
      </c>
      <c r="W62" s="201">
        <v>10.37</v>
      </c>
      <c r="X62" s="201">
        <v>41.9</v>
      </c>
      <c r="Y62" s="201">
        <v>0</v>
      </c>
      <c r="Z62">
        <v>0</v>
      </c>
      <c r="AA62" s="201">
        <v>10.06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75.209999999999994</v>
      </c>
      <c r="AQ62" s="201">
        <v>26.7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5.1100000000000003</v>
      </c>
      <c r="L63" s="201">
        <v>256.83999999999997</v>
      </c>
      <c r="M63" s="201">
        <v>27.23</v>
      </c>
      <c r="N63" s="201">
        <v>35.15</v>
      </c>
      <c r="O63" s="201">
        <v>0</v>
      </c>
      <c r="P63" s="201">
        <v>41.34</v>
      </c>
      <c r="Q63" s="201">
        <v>6.46</v>
      </c>
      <c r="R63" s="201">
        <v>12.11</v>
      </c>
      <c r="S63" s="201">
        <v>7.55</v>
      </c>
      <c r="T63" s="201">
        <v>0</v>
      </c>
      <c r="U63" s="201">
        <v>59.11</v>
      </c>
      <c r="V63" s="201">
        <v>4.9400000000000004</v>
      </c>
      <c r="W63" s="201">
        <v>10.01</v>
      </c>
      <c r="X63" s="201">
        <v>40.85</v>
      </c>
      <c r="Y63" s="201">
        <v>0</v>
      </c>
      <c r="Z63">
        <v>0</v>
      </c>
      <c r="AA63" s="201">
        <v>10.06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44.92</v>
      </c>
      <c r="AQ63" s="201">
        <v>7.72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159.94999999999999</v>
      </c>
      <c r="M64" s="201">
        <v>27.23</v>
      </c>
      <c r="N64" s="201">
        <v>35.15</v>
      </c>
      <c r="O64" s="201">
        <v>0</v>
      </c>
      <c r="P64" s="201">
        <v>41.34</v>
      </c>
      <c r="Q64" s="201">
        <v>3.01</v>
      </c>
      <c r="R64" s="201">
        <v>11.69</v>
      </c>
      <c r="S64" s="201">
        <v>7.29</v>
      </c>
      <c r="T64" s="201">
        <v>0</v>
      </c>
      <c r="U64" s="201">
        <v>59.11</v>
      </c>
      <c r="V64" s="201">
        <v>4.9400000000000004</v>
      </c>
      <c r="W64" s="201">
        <v>10.01</v>
      </c>
      <c r="X64" s="201">
        <v>40.85</v>
      </c>
      <c r="Y64" s="201">
        <v>0</v>
      </c>
      <c r="Z64">
        <v>0</v>
      </c>
      <c r="AA64" s="201">
        <v>10.06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70.02</v>
      </c>
      <c r="AQ64" s="201">
        <v>26.7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148.97</v>
      </c>
      <c r="M65" s="201">
        <v>27.23</v>
      </c>
      <c r="N65" s="201">
        <v>35.15</v>
      </c>
      <c r="O65" s="201">
        <v>0</v>
      </c>
      <c r="P65" s="201">
        <v>41.34</v>
      </c>
      <c r="Q65" s="201">
        <v>3.01</v>
      </c>
      <c r="R65" s="201">
        <v>11.69</v>
      </c>
      <c r="S65" s="201">
        <v>7.29</v>
      </c>
      <c r="T65" s="201">
        <v>0</v>
      </c>
      <c r="U65" s="201">
        <v>59.11</v>
      </c>
      <c r="V65" s="201">
        <v>4.9400000000000004</v>
      </c>
      <c r="W65" s="201">
        <v>10.01</v>
      </c>
      <c r="X65" s="201">
        <v>40.85</v>
      </c>
      <c r="Y65" s="201">
        <v>0</v>
      </c>
      <c r="Z65">
        <v>0</v>
      </c>
      <c r="AA65" s="201">
        <v>10.06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70.02</v>
      </c>
      <c r="AQ65" s="201">
        <v>26.7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148.97</v>
      </c>
      <c r="M66" s="201">
        <v>27.23</v>
      </c>
      <c r="N66" s="201">
        <v>35.15</v>
      </c>
      <c r="O66" s="201">
        <v>0</v>
      </c>
      <c r="P66" s="201">
        <v>41.34</v>
      </c>
      <c r="Q66" s="201">
        <v>3.01</v>
      </c>
      <c r="R66" s="201">
        <v>11.69</v>
      </c>
      <c r="S66" s="201">
        <v>7.29</v>
      </c>
      <c r="T66" s="201">
        <v>0</v>
      </c>
      <c r="U66" s="201">
        <v>59.11</v>
      </c>
      <c r="V66" s="201">
        <v>4.9400000000000004</v>
      </c>
      <c r="W66" s="201">
        <v>10.01</v>
      </c>
      <c r="X66" s="201">
        <v>40.85</v>
      </c>
      <c r="Y66" s="201">
        <v>0</v>
      </c>
      <c r="Z66">
        <v>0</v>
      </c>
      <c r="AA66" s="201">
        <v>10.06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70.02</v>
      </c>
      <c r="AQ66" s="201">
        <v>26.7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9.0399999999999991</v>
      </c>
      <c r="L67" s="201">
        <v>121.04</v>
      </c>
      <c r="M67" s="201">
        <v>27.23</v>
      </c>
      <c r="N67" s="201">
        <v>35.15</v>
      </c>
      <c r="O67" s="201">
        <v>0</v>
      </c>
      <c r="P67" s="201">
        <v>41.34</v>
      </c>
      <c r="Q67" s="201">
        <v>6.45</v>
      </c>
      <c r="R67" s="201">
        <v>11.69</v>
      </c>
      <c r="S67" s="201">
        <v>7.29</v>
      </c>
      <c r="T67" s="201">
        <v>0</v>
      </c>
      <c r="U67" s="201">
        <v>59.11</v>
      </c>
      <c r="V67" s="201">
        <v>4.9400000000000004</v>
      </c>
      <c r="W67" s="201">
        <v>10.63</v>
      </c>
      <c r="X67" s="201">
        <v>36.47</v>
      </c>
      <c r="Y67" s="201">
        <v>0</v>
      </c>
      <c r="Z67">
        <v>0</v>
      </c>
      <c r="AA67" s="201">
        <v>10.06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70.02</v>
      </c>
      <c r="AQ67" s="201">
        <v>26.7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9.0399999999999991</v>
      </c>
      <c r="L68" s="201">
        <v>121.04</v>
      </c>
      <c r="M68" s="201">
        <v>27.23</v>
      </c>
      <c r="N68" s="201">
        <v>35.15</v>
      </c>
      <c r="O68" s="201">
        <v>0</v>
      </c>
      <c r="P68" s="201">
        <v>41.34</v>
      </c>
      <c r="Q68" s="201">
        <v>6.46</v>
      </c>
      <c r="R68" s="201">
        <v>11.69</v>
      </c>
      <c r="S68" s="201">
        <v>7.29</v>
      </c>
      <c r="T68" s="201">
        <v>0</v>
      </c>
      <c r="U68" s="201">
        <v>59.11</v>
      </c>
      <c r="V68" s="201">
        <v>4.9400000000000004</v>
      </c>
      <c r="W68" s="201">
        <v>10.63</v>
      </c>
      <c r="X68" s="201">
        <v>36.47</v>
      </c>
      <c r="Y68" s="201">
        <v>0</v>
      </c>
      <c r="Z68">
        <v>0</v>
      </c>
      <c r="AA68" s="201">
        <v>10.06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70.02</v>
      </c>
      <c r="AQ68" s="201">
        <v>26.7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9.0399999999999991</v>
      </c>
      <c r="L69" s="201">
        <v>144.31</v>
      </c>
      <c r="M69" s="201">
        <v>27.23</v>
      </c>
      <c r="N69" s="201">
        <v>35.15</v>
      </c>
      <c r="O69" s="201">
        <v>0</v>
      </c>
      <c r="P69" s="201">
        <v>41.34</v>
      </c>
      <c r="Q69" s="201">
        <v>2.9</v>
      </c>
      <c r="R69" s="201">
        <v>11.69</v>
      </c>
      <c r="S69" s="201">
        <v>7.29</v>
      </c>
      <c r="T69" s="201">
        <v>0</v>
      </c>
      <c r="U69" s="201">
        <v>59.11</v>
      </c>
      <c r="V69" s="201">
        <v>4.7699999999999996</v>
      </c>
      <c r="W69" s="201">
        <v>9.66</v>
      </c>
      <c r="X69" s="201">
        <v>39.42</v>
      </c>
      <c r="Y69" s="201">
        <v>0</v>
      </c>
      <c r="Z69">
        <v>0</v>
      </c>
      <c r="AA69" s="201">
        <v>10.06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70.02</v>
      </c>
      <c r="AQ69" s="201">
        <v>26.7</v>
      </c>
      <c r="AR69" s="201">
        <v>21.57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9.0399999999999991</v>
      </c>
      <c r="L70" s="201">
        <v>121.04</v>
      </c>
      <c r="M70" s="201">
        <v>27.23</v>
      </c>
      <c r="N70" s="201">
        <v>35.15</v>
      </c>
      <c r="O70" s="201">
        <v>0</v>
      </c>
      <c r="P70" s="201">
        <v>41.34</v>
      </c>
      <c r="Q70" s="201">
        <v>2.9</v>
      </c>
      <c r="R70" s="201">
        <v>11.69</v>
      </c>
      <c r="S70" s="201">
        <v>7.29</v>
      </c>
      <c r="T70" s="201">
        <v>0</v>
      </c>
      <c r="U70" s="201">
        <v>59.11</v>
      </c>
      <c r="V70" s="201">
        <v>4.7699999999999996</v>
      </c>
      <c r="W70" s="201">
        <v>9.66</v>
      </c>
      <c r="X70" s="201">
        <v>39.42</v>
      </c>
      <c r="Y70" s="201">
        <v>0</v>
      </c>
      <c r="Z70">
        <v>0</v>
      </c>
      <c r="AA70" s="201">
        <v>10.06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70.02</v>
      </c>
      <c r="AQ70" s="201">
        <v>26.7</v>
      </c>
      <c r="AR70" s="201">
        <v>19.079999999999998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9.0399999999999991</v>
      </c>
      <c r="L71" s="201">
        <v>121.92</v>
      </c>
      <c r="M71" s="201">
        <v>27.23</v>
      </c>
      <c r="N71" s="201">
        <v>35.15</v>
      </c>
      <c r="O71" s="201">
        <v>0</v>
      </c>
      <c r="P71" s="201">
        <v>41.34</v>
      </c>
      <c r="Q71" s="201">
        <v>2.9</v>
      </c>
      <c r="R71" s="201">
        <v>11.69</v>
      </c>
      <c r="S71" s="201">
        <v>7.29</v>
      </c>
      <c r="T71" s="201">
        <v>0</v>
      </c>
      <c r="U71" s="201">
        <v>59.11</v>
      </c>
      <c r="V71" s="201">
        <v>5.94</v>
      </c>
      <c r="W71" s="201">
        <v>11.89</v>
      </c>
      <c r="X71" s="201">
        <v>39.42</v>
      </c>
      <c r="Y71" s="201">
        <v>0</v>
      </c>
      <c r="Z71">
        <v>0</v>
      </c>
      <c r="AA71" s="201">
        <v>10.06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70.02</v>
      </c>
      <c r="AQ71" s="201">
        <v>26.7</v>
      </c>
      <c r="AR71" s="201">
        <v>14.53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9.0399999999999991</v>
      </c>
      <c r="L72" s="201">
        <v>121.92</v>
      </c>
      <c r="M72" s="201">
        <v>27.23</v>
      </c>
      <c r="N72" s="201">
        <v>35.15</v>
      </c>
      <c r="O72" s="201">
        <v>0</v>
      </c>
      <c r="P72" s="201">
        <v>41.34</v>
      </c>
      <c r="Q72" s="201">
        <v>2.9</v>
      </c>
      <c r="R72" s="201">
        <v>11.69</v>
      </c>
      <c r="S72" s="201">
        <v>7.29</v>
      </c>
      <c r="T72" s="201">
        <v>0</v>
      </c>
      <c r="U72" s="201">
        <v>59.11</v>
      </c>
      <c r="V72" s="201">
        <v>5.94</v>
      </c>
      <c r="W72" s="201">
        <v>11.89</v>
      </c>
      <c r="X72" s="201">
        <v>39.42</v>
      </c>
      <c r="Y72" s="201">
        <v>0</v>
      </c>
      <c r="Z72">
        <v>0</v>
      </c>
      <c r="AA72" s="201">
        <v>10.06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70.02</v>
      </c>
      <c r="AQ72" s="201">
        <v>26.7</v>
      </c>
      <c r="AR72" s="201">
        <v>10.82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122.11</v>
      </c>
      <c r="M73" s="201">
        <v>27.23</v>
      </c>
      <c r="N73" s="201">
        <v>35.15</v>
      </c>
      <c r="O73" s="201">
        <v>0</v>
      </c>
      <c r="P73" s="201">
        <v>41.34</v>
      </c>
      <c r="Q73" s="201">
        <v>2.9</v>
      </c>
      <c r="R73" s="201">
        <v>11.69</v>
      </c>
      <c r="S73" s="201">
        <v>7.29</v>
      </c>
      <c r="T73" s="201">
        <v>0</v>
      </c>
      <c r="U73" s="201">
        <v>59.11</v>
      </c>
      <c r="V73" s="201">
        <v>5.94</v>
      </c>
      <c r="W73" s="201">
        <v>11.89</v>
      </c>
      <c r="X73" s="201">
        <v>39.42</v>
      </c>
      <c r="Y73" s="201">
        <v>0</v>
      </c>
      <c r="Z73">
        <v>0</v>
      </c>
      <c r="AA73" s="201">
        <v>10.06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70.02</v>
      </c>
      <c r="AQ73" s="201">
        <v>26.7</v>
      </c>
      <c r="AR73" s="201">
        <v>6.79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122.11</v>
      </c>
      <c r="M74" s="201">
        <v>27.23</v>
      </c>
      <c r="N74" s="201">
        <v>35.15</v>
      </c>
      <c r="O74" s="201">
        <v>0</v>
      </c>
      <c r="P74" s="201">
        <v>41.34</v>
      </c>
      <c r="Q74" s="201">
        <v>2.9</v>
      </c>
      <c r="R74" s="201">
        <v>11.69</v>
      </c>
      <c r="S74" s="201">
        <v>7.29</v>
      </c>
      <c r="T74" s="201">
        <v>0</v>
      </c>
      <c r="U74" s="201">
        <v>59.11</v>
      </c>
      <c r="V74" s="201">
        <v>5.94</v>
      </c>
      <c r="W74" s="201">
        <v>11.89</v>
      </c>
      <c r="X74" s="201">
        <v>39.42</v>
      </c>
      <c r="Y74" s="201">
        <v>0</v>
      </c>
      <c r="Z74">
        <v>0</v>
      </c>
      <c r="AA74" s="201">
        <v>10.06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70.02</v>
      </c>
      <c r="AQ74" s="201">
        <v>26.7</v>
      </c>
      <c r="AR74" s="201">
        <v>3.9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5.1100000000000003</v>
      </c>
      <c r="L75" s="201">
        <v>122.11</v>
      </c>
      <c r="M75" s="201">
        <v>27.23</v>
      </c>
      <c r="N75" s="201">
        <v>35.15</v>
      </c>
      <c r="O75" s="201">
        <v>0</v>
      </c>
      <c r="P75" s="201">
        <v>41.34</v>
      </c>
      <c r="Q75" s="201">
        <v>2.9</v>
      </c>
      <c r="R75" s="201">
        <v>11.69</v>
      </c>
      <c r="S75" s="201">
        <v>7.29</v>
      </c>
      <c r="T75" s="201">
        <v>0</v>
      </c>
      <c r="U75" s="201">
        <v>59.11</v>
      </c>
      <c r="V75" s="201">
        <v>5.94</v>
      </c>
      <c r="W75" s="201">
        <v>11.89</v>
      </c>
      <c r="X75" s="201">
        <v>39.42</v>
      </c>
      <c r="Y75" s="201">
        <v>0</v>
      </c>
      <c r="Z75">
        <v>0</v>
      </c>
      <c r="AA75" s="201">
        <v>10.06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70.02</v>
      </c>
      <c r="AQ75" s="201">
        <v>26.7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5.1100000000000003</v>
      </c>
      <c r="L76" s="201">
        <v>121.95</v>
      </c>
      <c r="M76" s="201">
        <v>27.23</v>
      </c>
      <c r="N76" s="201">
        <v>35.15</v>
      </c>
      <c r="O76" s="201">
        <v>0</v>
      </c>
      <c r="P76" s="201">
        <v>41.34</v>
      </c>
      <c r="Q76" s="201">
        <v>2.9</v>
      </c>
      <c r="R76" s="201">
        <v>11.69</v>
      </c>
      <c r="S76" s="201">
        <v>7.29</v>
      </c>
      <c r="T76" s="201">
        <v>0</v>
      </c>
      <c r="U76" s="201">
        <v>59.11</v>
      </c>
      <c r="V76" s="201">
        <v>5.94</v>
      </c>
      <c r="W76" s="201">
        <v>9.36</v>
      </c>
      <c r="X76" s="201">
        <v>39.42</v>
      </c>
      <c r="Y76" s="201">
        <v>0</v>
      </c>
      <c r="Z76">
        <v>0</v>
      </c>
      <c r="AA76" s="201">
        <v>10.09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70.02</v>
      </c>
      <c r="AQ76" s="201">
        <v>26.7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8.94</v>
      </c>
      <c r="L77" s="201">
        <v>121.95</v>
      </c>
      <c r="M77" s="201">
        <v>27.23</v>
      </c>
      <c r="N77" s="201">
        <v>35.15</v>
      </c>
      <c r="O77" s="201">
        <v>0</v>
      </c>
      <c r="P77" s="201">
        <v>41.34</v>
      </c>
      <c r="Q77" s="201">
        <v>2.9</v>
      </c>
      <c r="R77" s="201">
        <v>11.69</v>
      </c>
      <c r="S77" s="201">
        <v>7.29</v>
      </c>
      <c r="T77" s="201">
        <v>0</v>
      </c>
      <c r="U77" s="201">
        <v>59.11</v>
      </c>
      <c r="V77" s="201">
        <v>5.94</v>
      </c>
      <c r="W77" s="201">
        <v>9.36</v>
      </c>
      <c r="X77" s="201">
        <v>39.42</v>
      </c>
      <c r="Y77" s="201">
        <v>0</v>
      </c>
      <c r="Z77">
        <v>0</v>
      </c>
      <c r="AA77" s="201">
        <v>10.09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70.02</v>
      </c>
      <c r="AQ77" s="201">
        <v>26.7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187.17</v>
      </c>
      <c r="M78" s="201">
        <v>27.23</v>
      </c>
      <c r="N78" s="201">
        <v>35.15</v>
      </c>
      <c r="O78" s="201">
        <v>0</v>
      </c>
      <c r="P78" s="201">
        <v>41.34</v>
      </c>
      <c r="Q78" s="201">
        <v>2.9</v>
      </c>
      <c r="R78" s="201">
        <v>11.69</v>
      </c>
      <c r="S78" s="201">
        <v>7.29</v>
      </c>
      <c r="T78" s="201">
        <v>0</v>
      </c>
      <c r="U78" s="201">
        <v>59.11</v>
      </c>
      <c r="V78" s="201">
        <v>5.94</v>
      </c>
      <c r="W78" s="201">
        <v>9.36</v>
      </c>
      <c r="X78" s="201">
        <v>39.42</v>
      </c>
      <c r="Y78" s="201">
        <v>0</v>
      </c>
      <c r="Z78">
        <v>0</v>
      </c>
      <c r="AA78" s="201">
        <v>10.09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70.02</v>
      </c>
      <c r="AQ78" s="201">
        <v>26.7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317.95</v>
      </c>
      <c r="M79" s="201">
        <v>27.23</v>
      </c>
      <c r="N79" s="201">
        <v>35.15</v>
      </c>
      <c r="O79" s="201">
        <v>0</v>
      </c>
      <c r="P79" s="201">
        <v>41.34</v>
      </c>
      <c r="Q79" s="201">
        <v>2.9</v>
      </c>
      <c r="R79" s="201">
        <v>11.69</v>
      </c>
      <c r="S79" s="201">
        <v>7.29</v>
      </c>
      <c r="T79" s="201">
        <v>0</v>
      </c>
      <c r="U79" s="201">
        <v>59.11</v>
      </c>
      <c r="V79" s="201">
        <v>5.94</v>
      </c>
      <c r="W79" s="201">
        <v>11.89</v>
      </c>
      <c r="X79" s="201">
        <v>39.42</v>
      </c>
      <c r="Y79" s="201">
        <v>0</v>
      </c>
      <c r="Z79">
        <v>0</v>
      </c>
      <c r="AA79" s="201">
        <v>10.09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70.02</v>
      </c>
      <c r="AQ79" s="201">
        <v>26.7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317.95</v>
      </c>
      <c r="M80" s="201">
        <v>27.23</v>
      </c>
      <c r="N80" s="201">
        <v>35.15</v>
      </c>
      <c r="O80" s="201">
        <v>0</v>
      </c>
      <c r="P80" s="201">
        <v>41.34</v>
      </c>
      <c r="Q80" s="201">
        <v>2.9</v>
      </c>
      <c r="R80" s="201">
        <v>11.69</v>
      </c>
      <c r="S80" s="201">
        <v>7.29</v>
      </c>
      <c r="T80" s="201">
        <v>0</v>
      </c>
      <c r="U80" s="201">
        <v>59.11</v>
      </c>
      <c r="V80" s="201">
        <v>5.94</v>
      </c>
      <c r="W80" s="201">
        <v>11.89</v>
      </c>
      <c r="X80" s="201">
        <v>39.42</v>
      </c>
      <c r="Y80" s="201">
        <v>0</v>
      </c>
      <c r="Z80">
        <v>0</v>
      </c>
      <c r="AA80" s="201">
        <v>10.09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70.02</v>
      </c>
      <c r="AQ80" s="201">
        <v>26.7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8.5</v>
      </c>
      <c r="L81" s="201">
        <v>317.94</v>
      </c>
      <c r="M81" s="201">
        <v>27.23</v>
      </c>
      <c r="N81" s="201">
        <v>35.15</v>
      </c>
      <c r="O81" s="201">
        <v>0</v>
      </c>
      <c r="P81" s="201">
        <v>41.34</v>
      </c>
      <c r="Q81" s="201">
        <v>2.9</v>
      </c>
      <c r="R81" s="201">
        <v>11.69</v>
      </c>
      <c r="S81" s="201">
        <v>7.29</v>
      </c>
      <c r="T81" s="201">
        <v>0</v>
      </c>
      <c r="U81" s="201">
        <v>59.11</v>
      </c>
      <c r="V81" s="201">
        <v>5.94</v>
      </c>
      <c r="W81" s="201">
        <v>11.89</v>
      </c>
      <c r="X81" s="201">
        <v>39.42</v>
      </c>
      <c r="Y81" s="201">
        <v>0</v>
      </c>
      <c r="Z81">
        <v>0</v>
      </c>
      <c r="AA81" s="201">
        <v>10.09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70.02</v>
      </c>
      <c r="AQ81" s="201">
        <v>26.7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8.61</v>
      </c>
      <c r="L82" s="201">
        <v>317.94</v>
      </c>
      <c r="M82" s="201">
        <v>27.23</v>
      </c>
      <c r="N82" s="201">
        <v>35.15</v>
      </c>
      <c r="O82" s="201">
        <v>0</v>
      </c>
      <c r="P82" s="201">
        <v>41.34</v>
      </c>
      <c r="Q82" s="201">
        <v>2.9</v>
      </c>
      <c r="R82" s="201">
        <v>11.69</v>
      </c>
      <c r="S82" s="201">
        <v>7.29</v>
      </c>
      <c r="T82" s="201">
        <v>0</v>
      </c>
      <c r="U82" s="201">
        <v>59.11</v>
      </c>
      <c r="V82" s="201">
        <v>5.94</v>
      </c>
      <c r="W82" s="201">
        <v>11.89</v>
      </c>
      <c r="X82" s="201">
        <v>39.42</v>
      </c>
      <c r="Y82" s="201">
        <v>0</v>
      </c>
      <c r="Z82">
        <v>0</v>
      </c>
      <c r="AA82" s="201">
        <v>10.09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70.02</v>
      </c>
      <c r="AQ82" s="201">
        <v>26.7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8.61</v>
      </c>
      <c r="L83" s="201">
        <v>317.94</v>
      </c>
      <c r="M83" s="201">
        <v>27.23</v>
      </c>
      <c r="N83" s="201">
        <v>35.15</v>
      </c>
      <c r="O83" s="201">
        <v>0</v>
      </c>
      <c r="P83" s="201">
        <v>41.34</v>
      </c>
      <c r="Q83" s="201">
        <v>2.9</v>
      </c>
      <c r="R83" s="201">
        <v>11.69</v>
      </c>
      <c r="S83" s="201">
        <v>7.29</v>
      </c>
      <c r="T83" s="201">
        <v>0</v>
      </c>
      <c r="U83" s="201">
        <v>59.11</v>
      </c>
      <c r="V83" s="201">
        <v>5.94</v>
      </c>
      <c r="W83" s="201">
        <v>11.89</v>
      </c>
      <c r="X83" s="201">
        <v>39.42</v>
      </c>
      <c r="Y83" s="201">
        <v>0</v>
      </c>
      <c r="Z83">
        <v>0</v>
      </c>
      <c r="AA83" s="201">
        <v>10.09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70.02</v>
      </c>
      <c r="AQ83" s="201">
        <v>26.7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8.61</v>
      </c>
      <c r="L84" s="201">
        <v>317.94</v>
      </c>
      <c r="M84" s="201">
        <v>27.23</v>
      </c>
      <c r="N84" s="201">
        <v>35.15</v>
      </c>
      <c r="O84" s="201">
        <v>0</v>
      </c>
      <c r="P84" s="201">
        <v>41.34</v>
      </c>
      <c r="Q84" s="201">
        <v>2.9</v>
      </c>
      <c r="R84" s="201">
        <v>11.69</v>
      </c>
      <c r="S84" s="201">
        <v>7.29</v>
      </c>
      <c r="T84" s="201">
        <v>0</v>
      </c>
      <c r="U84" s="201">
        <v>59.11</v>
      </c>
      <c r="V84" s="201">
        <v>5.94</v>
      </c>
      <c r="W84" s="201">
        <v>11.89</v>
      </c>
      <c r="X84" s="201">
        <v>39.42</v>
      </c>
      <c r="Y84" s="201">
        <v>0</v>
      </c>
      <c r="Z84">
        <v>0</v>
      </c>
      <c r="AA84" s="201">
        <v>10.09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70.02</v>
      </c>
      <c r="AQ84" s="201">
        <v>26.7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9.0299999999999994</v>
      </c>
      <c r="L85" s="201">
        <v>317.94</v>
      </c>
      <c r="M85" s="201">
        <v>27.23</v>
      </c>
      <c r="N85" s="201">
        <v>35.15</v>
      </c>
      <c r="O85" s="201">
        <v>0</v>
      </c>
      <c r="P85" s="201">
        <v>41.34</v>
      </c>
      <c r="Q85" s="201">
        <v>2.9</v>
      </c>
      <c r="R85" s="201">
        <v>11.69</v>
      </c>
      <c r="S85" s="201">
        <v>7.29</v>
      </c>
      <c r="T85" s="201">
        <v>0</v>
      </c>
      <c r="U85" s="201">
        <v>59.11</v>
      </c>
      <c r="V85" s="201">
        <v>5.94</v>
      </c>
      <c r="W85" s="201">
        <v>11.89</v>
      </c>
      <c r="X85" s="201">
        <v>39.42</v>
      </c>
      <c r="Y85" s="201">
        <v>0</v>
      </c>
      <c r="Z85">
        <v>0</v>
      </c>
      <c r="AA85" s="201">
        <v>10.09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70.02</v>
      </c>
      <c r="AQ85" s="201">
        <v>26.7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9.0299999999999994</v>
      </c>
      <c r="L86" s="201">
        <v>317.94</v>
      </c>
      <c r="M86" s="201">
        <v>27.23</v>
      </c>
      <c r="N86" s="201">
        <v>35.15</v>
      </c>
      <c r="O86" s="201">
        <v>0</v>
      </c>
      <c r="P86" s="201">
        <v>41.34</v>
      </c>
      <c r="Q86" s="201">
        <v>2.9</v>
      </c>
      <c r="R86" s="201">
        <v>11.69</v>
      </c>
      <c r="S86" s="201">
        <v>7.29</v>
      </c>
      <c r="T86" s="201">
        <v>0</v>
      </c>
      <c r="U86" s="201">
        <v>59.11</v>
      </c>
      <c r="V86" s="201">
        <v>5.94</v>
      </c>
      <c r="W86" s="201">
        <v>11.89</v>
      </c>
      <c r="X86" s="201">
        <v>39.42</v>
      </c>
      <c r="Y86" s="201">
        <v>0</v>
      </c>
      <c r="Z86">
        <v>0</v>
      </c>
      <c r="AA86" s="201">
        <v>10.09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70.02</v>
      </c>
      <c r="AQ86" s="201">
        <v>26.7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9.0299999999999994</v>
      </c>
      <c r="L87" s="201">
        <v>317.94</v>
      </c>
      <c r="M87" s="201">
        <v>27.23</v>
      </c>
      <c r="N87" s="201">
        <v>35.15</v>
      </c>
      <c r="O87" s="201">
        <v>0</v>
      </c>
      <c r="P87" s="201">
        <v>41.34</v>
      </c>
      <c r="Q87" s="201">
        <v>2.9</v>
      </c>
      <c r="R87" s="201">
        <v>11.69</v>
      </c>
      <c r="S87" s="201">
        <v>7.29</v>
      </c>
      <c r="T87" s="201">
        <v>0</v>
      </c>
      <c r="U87" s="201">
        <v>59.11</v>
      </c>
      <c r="V87" s="201">
        <v>5.94</v>
      </c>
      <c r="W87" s="201">
        <v>11.89</v>
      </c>
      <c r="X87" s="201">
        <v>39.42</v>
      </c>
      <c r="Y87" s="201">
        <v>0</v>
      </c>
      <c r="Z87">
        <v>0</v>
      </c>
      <c r="AA87" s="201">
        <v>10.09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70.02</v>
      </c>
      <c r="AQ87" s="201">
        <v>26.7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9.0299999999999994</v>
      </c>
      <c r="L88" s="201">
        <v>317.94</v>
      </c>
      <c r="M88" s="201">
        <v>27.23</v>
      </c>
      <c r="N88" s="201">
        <v>35.15</v>
      </c>
      <c r="O88" s="201">
        <v>0</v>
      </c>
      <c r="P88" s="201">
        <v>41.34</v>
      </c>
      <c r="Q88" s="201">
        <v>2.9</v>
      </c>
      <c r="R88" s="201">
        <v>11.69</v>
      </c>
      <c r="S88" s="201">
        <v>7.29</v>
      </c>
      <c r="T88" s="201">
        <v>0</v>
      </c>
      <c r="U88" s="201">
        <v>59.11</v>
      </c>
      <c r="V88" s="201">
        <v>5.94</v>
      </c>
      <c r="W88" s="201">
        <v>11.89</v>
      </c>
      <c r="X88" s="201">
        <v>39.42</v>
      </c>
      <c r="Y88" s="201">
        <v>0</v>
      </c>
      <c r="Z88">
        <v>0</v>
      </c>
      <c r="AA88" s="201">
        <v>10.09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70.02</v>
      </c>
      <c r="AQ88" s="201">
        <v>26.7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9.0299999999999994</v>
      </c>
      <c r="L89" s="201">
        <v>317.94</v>
      </c>
      <c r="M89" s="201">
        <v>27.23</v>
      </c>
      <c r="N89" s="201">
        <v>35.15</v>
      </c>
      <c r="O89" s="201">
        <v>0</v>
      </c>
      <c r="P89" s="201">
        <v>41.34</v>
      </c>
      <c r="Q89" s="201">
        <v>2.9</v>
      </c>
      <c r="R89" s="201">
        <v>11.69</v>
      </c>
      <c r="S89" s="201">
        <v>7.29</v>
      </c>
      <c r="T89" s="201">
        <v>0</v>
      </c>
      <c r="U89" s="201">
        <v>59.11</v>
      </c>
      <c r="V89" s="201">
        <v>5.94</v>
      </c>
      <c r="W89" s="201">
        <v>11.89</v>
      </c>
      <c r="X89" s="201">
        <v>39.42</v>
      </c>
      <c r="Y89" s="201">
        <v>0</v>
      </c>
      <c r="Z89">
        <v>0</v>
      </c>
      <c r="AA89" s="201">
        <v>10.09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70.02</v>
      </c>
      <c r="AQ89" s="201">
        <v>26.7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9.0299999999999994</v>
      </c>
      <c r="L90" s="201">
        <v>317.94</v>
      </c>
      <c r="M90" s="201">
        <v>27.23</v>
      </c>
      <c r="N90" s="201">
        <v>35.15</v>
      </c>
      <c r="O90" s="201">
        <v>0</v>
      </c>
      <c r="P90" s="201">
        <v>41.34</v>
      </c>
      <c r="Q90" s="201">
        <v>2.9</v>
      </c>
      <c r="R90" s="201">
        <v>11.69</v>
      </c>
      <c r="S90" s="201">
        <v>7.29</v>
      </c>
      <c r="T90" s="201">
        <v>0</v>
      </c>
      <c r="U90" s="201">
        <v>59.11</v>
      </c>
      <c r="V90" s="201">
        <v>5.94</v>
      </c>
      <c r="W90" s="201">
        <v>11.89</v>
      </c>
      <c r="X90" s="201">
        <v>39.42</v>
      </c>
      <c r="Y90" s="201">
        <v>0</v>
      </c>
      <c r="Z90">
        <v>0</v>
      </c>
      <c r="AA90" s="201">
        <v>10.09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70.02</v>
      </c>
      <c r="AQ90" s="201">
        <v>26.7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9.0299999999999994</v>
      </c>
      <c r="L91" s="201">
        <v>317.94</v>
      </c>
      <c r="M91" s="201">
        <v>27.23</v>
      </c>
      <c r="N91" s="201">
        <v>35.15</v>
      </c>
      <c r="O91" s="201">
        <v>0</v>
      </c>
      <c r="P91" s="201">
        <v>41.34</v>
      </c>
      <c r="Q91" s="201">
        <v>2.9</v>
      </c>
      <c r="R91" s="201">
        <v>11.69</v>
      </c>
      <c r="S91" s="201">
        <v>7.29</v>
      </c>
      <c r="T91" s="201">
        <v>0</v>
      </c>
      <c r="U91" s="201">
        <v>59.11</v>
      </c>
      <c r="V91" s="201">
        <v>5.94</v>
      </c>
      <c r="W91" s="201">
        <v>11.89</v>
      </c>
      <c r="X91" s="201">
        <v>39.42</v>
      </c>
      <c r="Y91" s="201">
        <v>0</v>
      </c>
      <c r="Z91">
        <v>0</v>
      </c>
      <c r="AA91" s="201">
        <v>10.09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70.02</v>
      </c>
      <c r="AQ91" s="201">
        <v>26.7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18.32</v>
      </c>
      <c r="H92" s="201">
        <v>0</v>
      </c>
      <c r="I92" s="201">
        <v>0</v>
      </c>
      <c r="J92" s="201">
        <v>17.52</v>
      </c>
      <c r="K92" s="201">
        <v>9.0299999999999994</v>
      </c>
      <c r="L92" s="201">
        <v>317.94</v>
      </c>
      <c r="M92" s="201">
        <v>27.23</v>
      </c>
      <c r="N92" s="201">
        <v>35.15</v>
      </c>
      <c r="O92" s="201">
        <v>0</v>
      </c>
      <c r="P92" s="201">
        <v>41.34</v>
      </c>
      <c r="Q92" s="201">
        <v>2.9</v>
      </c>
      <c r="R92" s="201">
        <v>11.69</v>
      </c>
      <c r="S92" s="201">
        <v>7.29</v>
      </c>
      <c r="T92" s="201">
        <v>0</v>
      </c>
      <c r="U92" s="201">
        <v>59.11</v>
      </c>
      <c r="V92" s="201">
        <v>5.94</v>
      </c>
      <c r="W92" s="201">
        <v>11.89</v>
      </c>
      <c r="X92" s="201">
        <v>39.42</v>
      </c>
      <c r="Y92" s="201">
        <v>0</v>
      </c>
      <c r="Z92">
        <v>0</v>
      </c>
      <c r="AA92" s="201">
        <v>10.08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70.02</v>
      </c>
      <c r="AQ92" s="201">
        <v>26.7</v>
      </c>
      <c r="AR92" s="201">
        <v>0</v>
      </c>
      <c r="AS92" s="201">
        <v>0</v>
      </c>
      <c r="AT92">
        <v>0</v>
      </c>
      <c r="AU92">
        <v>0</v>
      </c>
      <c r="AV92" s="201">
        <v>11.96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18.32</v>
      </c>
      <c r="H93" s="201">
        <v>0</v>
      </c>
      <c r="I93" s="201">
        <v>0</v>
      </c>
      <c r="J93" s="201">
        <v>17.52</v>
      </c>
      <c r="K93" s="201">
        <v>9.0299999999999994</v>
      </c>
      <c r="L93" s="201">
        <v>317.94</v>
      </c>
      <c r="M93" s="201">
        <v>27.23</v>
      </c>
      <c r="N93" s="201">
        <v>35.15</v>
      </c>
      <c r="O93" s="201">
        <v>0</v>
      </c>
      <c r="P93" s="201">
        <v>41.34</v>
      </c>
      <c r="Q93" s="201">
        <v>2.9</v>
      </c>
      <c r="R93" s="201">
        <v>11.69</v>
      </c>
      <c r="S93" s="201">
        <v>7.29</v>
      </c>
      <c r="T93" s="201">
        <v>0</v>
      </c>
      <c r="U93" s="201">
        <v>59.11</v>
      </c>
      <c r="V93" s="201">
        <v>5.94</v>
      </c>
      <c r="W93" s="201">
        <v>11.89</v>
      </c>
      <c r="X93" s="201">
        <v>39.42</v>
      </c>
      <c r="Y93" s="201">
        <v>0</v>
      </c>
      <c r="Z93">
        <v>0</v>
      </c>
      <c r="AA93" s="201">
        <v>10.08</v>
      </c>
      <c r="AB93" s="201">
        <v>0</v>
      </c>
      <c r="AC93" s="201">
        <v>0</v>
      </c>
      <c r="AD93" s="201">
        <v>0</v>
      </c>
      <c r="AE93" s="201">
        <v>56.09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70.02</v>
      </c>
      <c r="AQ93" s="201">
        <v>26.7</v>
      </c>
      <c r="AR93" s="201">
        <v>0</v>
      </c>
      <c r="AS93" s="201">
        <v>0</v>
      </c>
      <c r="AT93">
        <v>0</v>
      </c>
      <c r="AU93">
        <v>0</v>
      </c>
      <c r="AV93" s="201">
        <v>11.96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18.32</v>
      </c>
      <c r="H94" s="201">
        <v>0</v>
      </c>
      <c r="I94" s="201">
        <v>0</v>
      </c>
      <c r="J94" s="201">
        <v>17.52</v>
      </c>
      <c r="K94" s="201">
        <v>9.0299999999999994</v>
      </c>
      <c r="L94" s="201">
        <v>317.94</v>
      </c>
      <c r="M94" s="201">
        <v>27.23</v>
      </c>
      <c r="N94" s="201">
        <v>35.15</v>
      </c>
      <c r="O94" s="201">
        <v>0</v>
      </c>
      <c r="P94" s="201">
        <v>41.34</v>
      </c>
      <c r="Q94" s="201">
        <v>2.9</v>
      </c>
      <c r="R94" s="201">
        <v>11.69</v>
      </c>
      <c r="S94" s="201">
        <v>7.29</v>
      </c>
      <c r="T94" s="201">
        <v>0</v>
      </c>
      <c r="U94" s="201">
        <v>59.11</v>
      </c>
      <c r="V94" s="201">
        <v>5.94</v>
      </c>
      <c r="W94" s="201">
        <v>11.89</v>
      </c>
      <c r="X94" s="201">
        <v>39.42</v>
      </c>
      <c r="Y94" s="201">
        <v>0</v>
      </c>
      <c r="Z94">
        <v>0</v>
      </c>
      <c r="AA94" s="201">
        <v>10.08</v>
      </c>
      <c r="AB94" s="201">
        <v>0</v>
      </c>
      <c r="AC94" s="201">
        <v>0</v>
      </c>
      <c r="AD94" s="201">
        <v>0</v>
      </c>
      <c r="AE94" s="201">
        <v>56.09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70</v>
      </c>
      <c r="AN94" s="201">
        <v>0</v>
      </c>
      <c r="AO94">
        <v>0</v>
      </c>
      <c r="AP94" s="201">
        <v>70.02</v>
      </c>
      <c r="AQ94" s="201">
        <v>26.7</v>
      </c>
      <c r="AR94" s="201">
        <v>0</v>
      </c>
      <c r="AS94" s="201">
        <v>0</v>
      </c>
      <c r="AT94">
        <v>0</v>
      </c>
      <c r="AU94">
        <v>0</v>
      </c>
      <c r="AV94" s="201">
        <v>11.96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18.32</v>
      </c>
      <c r="H95" s="201">
        <v>0</v>
      </c>
      <c r="I95" s="201">
        <v>0</v>
      </c>
      <c r="J95" s="201">
        <v>17.52</v>
      </c>
      <c r="K95" s="201">
        <v>9.0299999999999994</v>
      </c>
      <c r="L95" s="201">
        <v>317.94</v>
      </c>
      <c r="M95" s="201">
        <v>27.23</v>
      </c>
      <c r="N95" s="201">
        <v>35.15</v>
      </c>
      <c r="O95" s="201">
        <v>0</v>
      </c>
      <c r="P95" s="201">
        <v>41.34</v>
      </c>
      <c r="Q95" s="201">
        <v>2.9</v>
      </c>
      <c r="R95" s="201">
        <v>11.69</v>
      </c>
      <c r="S95" s="201">
        <v>7.29</v>
      </c>
      <c r="T95" s="201">
        <v>0</v>
      </c>
      <c r="U95" s="201">
        <v>59.11</v>
      </c>
      <c r="V95" s="201">
        <v>5.94</v>
      </c>
      <c r="W95" s="201">
        <v>11.89</v>
      </c>
      <c r="X95" s="201">
        <v>39.42</v>
      </c>
      <c r="Y95" s="201">
        <v>0</v>
      </c>
      <c r="Z95">
        <v>0</v>
      </c>
      <c r="AA95" s="201">
        <v>10.08</v>
      </c>
      <c r="AB95" s="201">
        <v>0</v>
      </c>
      <c r="AC95" s="201">
        <v>0</v>
      </c>
      <c r="AD95" s="201">
        <v>0</v>
      </c>
      <c r="AE95" s="201">
        <v>56.09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70</v>
      </c>
      <c r="AN95" s="201">
        <v>0</v>
      </c>
      <c r="AO95">
        <v>0</v>
      </c>
      <c r="AP95" s="201">
        <v>70.02</v>
      </c>
      <c r="AQ95" s="201">
        <v>26.7</v>
      </c>
      <c r="AR95" s="201">
        <v>0</v>
      </c>
      <c r="AS95" s="201">
        <v>0</v>
      </c>
      <c r="AT95">
        <v>0</v>
      </c>
      <c r="AU95">
        <v>0</v>
      </c>
      <c r="AV95" s="201">
        <v>11.96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18.32</v>
      </c>
      <c r="H96" s="201">
        <v>0</v>
      </c>
      <c r="I96" s="201">
        <v>0</v>
      </c>
      <c r="J96" s="201">
        <v>17.52</v>
      </c>
      <c r="K96" s="201">
        <v>9.0299999999999994</v>
      </c>
      <c r="L96" s="201">
        <v>317.94</v>
      </c>
      <c r="M96" s="201">
        <v>27.23</v>
      </c>
      <c r="N96" s="201">
        <v>35.15</v>
      </c>
      <c r="O96" s="201">
        <v>0</v>
      </c>
      <c r="P96" s="201">
        <v>41.34</v>
      </c>
      <c r="Q96" s="201">
        <v>2.9</v>
      </c>
      <c r="R96" s="201">
        <v>11.69</v>
      </c>
      <c r="S96" s="201">
        <v>7.29</v>
      </c>
      <c r="T96" s="201">
        <v>0</v>
      </c>
      <c r="U96" s="201">
        <v>59.11</v>
      </c>
      <c r="V96" s="201">
        <v>5.94</v>
      </c>
      <c r="W96" s="201">
        <v>11.89</v>
      </c>
      <c r="X96" s="201">
        <v>39.42</v>
      </c>
      <c r="Y96" s="201">
        <v>0</v>
      </c>
      <c r="Z96">
        <v>0</v>
      </c>
      <c r="AA96" s="201">
        <v>10.08</v>
      </c>
      <c r="AB96" s="201">
        <v>0</v>
      </c>
      <c r="AC96" s="201">
        <v>0</v>
      </c>
      <c r="AD96" s="201">
        <v>0</v>
      </c>
      <c r="AE96" s="201">
        <v>56.09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70</v>
      </c>
      <c r="AN96" s="201">
        <v>0</v>
      </c>
      <c r="AO96">
        <v>0</v>
      </c>
      <c r="AP96" s="201">
        <v>70.02</v>
      </c>
      <c r="AQ96" s="201">
        <v>26.7</v>
      </c>
      <c r="AR96" s="201">
        <v>0</v>
      </c>
      <c r="AS96" s="201">
        <v>0</v>
      </c>
      <c r="AT96">
        <v>0</v>
      </c>
      <c r="AU96">
        <v>0</v>
      </c>
      <c r="AV96" s="201">
        <v>11.96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18.32</v>
      </c>
      <c r="H97" s="201">
        <v>0</v>
      </c>
      <c r="I97" s="201">
        <v>0</v>
      </c>
      <c r="J97" s="201">
        <v>17.52</v>
      </c>
      <c r="K97" s="201">
        <v>9.0299999999999994</v>
      </c>
      <c r="L97" s="201">
        <v>317.94</v>
      </c>
      <c r="M97" s="201">
        <v>27.23</v>
      </c>
      <c r="N97" s="201">
        <v>35.15</v>
      </c>
      <c r="O97" s="201">
        <v>0</v>
      </c>
      <c r="P97" s="201">
        <v>41.34</v>
      </c>
      <c r="Q97" s="201">
        <v>2.9</v>
      </c>
      <c r="R97" s="201">
        <v>11.69</v>
      </c>
      <c r="S97" s="201">
        <v>7.29</v>
      </c>
      <c r="T97" s="201">
        <v>0</v>
      </c>
      <c r="U97" s="201">
        <v>59.11</v>
      </c>
      <c r="V97" s="201">
        <v>5.94</v>
      </c>
      <c r="W97" s="201">
        <v>11.89</v>
      </c>
      <c r="X97" s="201">
        <v>39.42</v>
      </c>
      <c r="Y97" s="201">
        <v>0</v>
      </c>
      <c r="Z97">
        <v>0</v>
      </c>
      <c r="AA97" s="201">
        <v>10.08</v>
      </c>
      <c r="AB97" s="201">
        <v>0</v>
      </c>
      <c r="AC97" s="201">
        <v>0</v>
      </c>
      <c r="AD97" s="201">
        <v>0</v>
      </c>
      <c r="AE97" s="201">
        <v>56.09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70</v>
      </c>
      <c r="AN97" s="201">
        <v>0</v>
      </c>
      <c r="AO97">
        <v>0</v>
      </c>
      <c r="AP97" s="201">
        <v>70.02</v>
      </c>
      <c r="AQ97" s="201">
        <v>26.7</v>
      </c>
      <c r="AR97" s="201">
        <v>0</v>
      </c>
      <c r="AS97" s="201">
        <v>0</v>
      </c>
      <c r="AT97">
        <v>0</v>
      </c>
      <c r="AU97">
        <v>0</v>
      </c>
      <c r="AV97" s="201">
        <v>11.96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18.32</v>
      </c>
      <c r="H98" s="201">
        <v>0</v>
      </c>
      <c r="I98" s="201">
        <v>0</v>
      </c>
      <c r="J98" s="201">
        <v>17.52</v>
      </c>
      <c r="K98" s="201">
        <v>9.0299999999999994</v>
      </c>
      <c r="L98" s="201">
        <v>317.94</v>
      </c>
      <c r="M98" s="201">
        <v>27.23</v>
      </c>
      <c r="N98" s="201">
        <v>35.15</v>
      </c>
      <c r="O98" s="201">
        <v>0</v>
      </c>
      <c r="P98" s="201">
        <v>41.34</v>
      </c>
      <c r="Q98" s="201">
        <v>2.9</v>
      </c>
      <c r="R98" s="201">
        <v>11.69</v>
      </c>
      <c r="S98" s="201">
        <v>7.29</v>
      </c>
      <c r="T98" s="201">
        <v>0</v>
      </c>
      <c r="U98" s="201">
        <v>59.11</v>
      </c>
      <c r="V98" s="201">
        <v>5.94</v>
      </c>
      <c r="W98" s="201">
        <v>11.89</v>
      </c>
      <c r="X98" s="201">
        <v>39.42</v>
      </c>
      <c r="Y98" s="201">
        <v>0</v>
      </c>
      <c r="Z98">
        <v>0</v>
      </c>
      <c r="AA98" s="201">
        <v>10.07</v>
      </c>
      <c r="AB98" s="201">
        <v>0</v>
      </c>
      <c r="AC98" s="201">
        <v>0</v>
      </c>
      <c r="AD98" s="201">
        <v>0</v>
      </c>
      <c r="AE98" s="201">
        <v>56.09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70</v>
      </c>
      <c r="AN98" s="201">
        <v>0</v>
      </c>
      <c r="AO98">
        <v>0</v>
      </c>
      <c r="AP98" s="201">
        <v>70.02</v>
      </c>
      <c r="AQ98" s="201">
        <v>26.7</v>
      </c>
      <c r="AR98" s="201">
        <v>0</v>
      </c>
      <c r="AS98" s="201">
        <v>0</v>
      </c>
      <c r="AT98">
        <v>0</v>
      </c>
      <c r="AU98">
        <v>0</v>
      </c>
      <c r="AV98" s="201">
        <v>11.96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3.2224999999999997E-2</v>
      </c>
      <c r="H99">
        <f t="shared" si="0"/>
        <v>0</v>
      </c>
      <c r="I99">
        <f t="shared" si="0"/>
        <v>0</v>
      </c>
      <c r="J99">
        <f t="shared" si="0"/>
        <v>3.0894999999999995E-2</v>
      </c>
      <c r="K99">
        <f t="shared" si="0"/>
        <v>0.17309250000000009</v>
      </c>
      <c r="L99">
        <f t="shared" si="0"/>
        <v>4.8147175000000004</v>
      </c>
      <c r="M99">
        <f t="shared" si="0"/>
        <v>0.65352000000000032</v>
      </c>
      <c r="N99">
        <f t="shared" si="0"/>
        <v>0.84360000000000135</v>
      </c>
      <c r="O99">
        <f t="shared" si="0"/>
        <v>0</v>
      </c>
      <c r="P99">
        <f t="shared" si="0"/>
        <v>0.97194000000000103</v>
      </c>
      <c r="Q99">
        <f t="shared" si="0"/>
        <v>8.3844999999999809E-2</v>
      </c>
      <c r="R99">
        <f t="shared" si="0"/>
        <v>0.26447750000000048</v>
      </c>
      <c r="S99">
        <f t="shared" si="0"/>
        <v>0.16521499999999981</v>
      </c>
      <c r="T99">
        <f t="shared" si="0"/>
        <v>0</v>
      </c>
      <c r="U99">
        <f t="shared" si="0"/>
        <v>1.4186399999999986</v>
      </c>
      <c r="V99">
        <f t="shared" si="0"/>
        <v>0.13382500000000006</v>
      </c>
      <c r="W99">
        <f t="shared" si="0"/>
        <v>0.27852000000000021</v>
      </c>
      <c r="X99">
        <f t="shared" si="0"/>
        <v>0.9461850000000005</v>
      </c>
      <c r="Y99">
        <f t="shared" si="0"/>
        <v>0</v>
      </c>
      <c r="Z99">
        <f t="shared" si="0"/>
        <v>0</v>
      </c>
      <c r="AA99">
        <f t="shared" si="0"/>
        <v>0.2415924999999999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1.3454400000000022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1.01</v>
      </c>
      <c r="AN99">
        <f t="shared" si="0"/>
        <v>0</v>
      </c>
      <c r="AO99">
        <f t="shared" si="0"/>
        <v>0</v>
      </c>
      <c r="AP99">
        <f t="shared" si="0"/>
        <v>1.4329175000000034</v>
      </c>
      <c r="AQ99">
        <f t="shared" si="0"/>
        <v>0.57068750000000013</v>
      </c>
      <c r="AR99">
        <f t="shared" si="0"/>
        <v>0.23268249999999996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2.1045000000000001E-2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0.26</v>
      </c>
      <c r="H3" s="201">
        <v>0</v>
      </c>
      <c r="I3" s="201">
        <v>0</v>
      </c>
      <c r="J3" s="201">
        <v>0.38</v>
      </c>
      <c r="K3" s="201">
        <v>2.79</v>
      </c>
      <c r="L3" s="201">
        <v>9.15</v>
      </c>
      <c r="M3" s="201">
        <v>2.56</v>
      </c>
      <c r="N3" s="201">
        <v>2.85</v>
      </c>
      <c r="O3" s="201">
        <v>3.16</v>
      </c>
      <c r="P3" s="201">
        <v>5.21</v>
      </c>
      <c r="Q3" s="201">
        <v>0.2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87.23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8.43</v>
      </c>
      <c r="AT3">
        <v>0</v>
      </c>
      <c r="AU3">
        <v>0</v>
      </c>
      <c r="AV3" s="201">
        <v>0.19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3.15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9.15</v>
      </c>
      <c r="M4" s="201">
        <v>2.56</v>
      </c>
      <c r="N4" s="201">
        <v>2.85</v>
      </c>
      <c r="O4" s="201">
        <v>3.16</v>
      </c>
      <c r="P4" s="201">
        <v>5.21</v>
      </c>
      <c r="Q4" s="201">
        <v>0.2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87.23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3.15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8.83</v>
      </c>
      <c r="M5" s="201">
        <v>2.56</v>
      </c>
      <c r="N5" s="201">
        <v>2.85</v>
      </c>
      <c r="O5" s="201">
        <v>3.16</v>
      </c>
      <c r="P5" s="201">
        <v>5.21</v>
      </c>
      <c r="Q5" s="201">
        <v>0.2</v>
      </c>
      <c r="R5" s="201">
        <v>1.27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87.23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8.14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3.15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8.83</v>
      </c>
      <c r="M6" s="201">
        <v>2.56</v>
      </c>
      <c r="N6" s="201">
        <v>2.85</v>
      </c>
      <c r="O6" s="201">
        <v>3.16</v>
      </c>
      <c r="P6" s="201">
        <v>5.21</v>
      </c>
      <c r="Q6" s="201">
        <v>0.2</v>
      </c>
      <c r="R6" s="201">
        <v>1.27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87.23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8.14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3.15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8.83</v>
      </c>
      <c r="M7" s="201">
        <v>2.56</v>
      </c>
      <c r="N7" s="201">
        <v>2.85</v>
      </c>
      <c r="O7" s="201">
        <v>3.16</v>
      </c>
      <c r="P7" s="201">
        <v>5.21</v>
      </c>
      <c r="Q7" s="201">
        <v>0.2</v>
      </c>
      <c r="R7" s="201">
        <v>1.27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87.23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8.14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3.15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8.83</v>
      </c>
      <c r="M8" s="201">
        <v>2.56</v>
      </c>
      <c r="N8" s="201">
        <v>2.85</v>
      </c>
      <c r="O8" s="201">
        <v>3.16</v>
      </c>
      <c r="P8" s="201">
        <v>5.21</v>
      </c>
      <c r="Q8" s="201">
        <v>0.2</v>
      </c>
      <c r="R8" s="201">
        <v>1.27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87.23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8.14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3.15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8.83</v>
      </c>
      <c r="M9" s="201">
        <v>2.56</v>
      </c>
      <c r="N9" s="201">
        <v>2.85</v>
      </c>
      <c r="O9" s="201">
        <v>3.16</v>
      </c>
      <c r="P9" s="201">
        <v>5.21</v>
      </c>
      <c r="Q9" s="201">
        <v>0.2</v>
      </c>
      <c r="R9" s="201">
        <v>1.27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87.23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8.14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3.15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8.83</v>
      </c>
      <c r="M10" s="201">
        <v>2.56</v>
      </c>
      <c r="N10" s="201">
        <v>2.85</v>
      </c>
      <c r="O10" s="201">
        <v>3.16</v>
      </c>
      <c r="P10" s="201">
        <v>5.21</v>
      </c>
      <c r="Q10" s="201">
        <v>0.2</v>
      </c>
      <c r="R10" s="201">
        <v>1.27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87.23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8.14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3.15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8.83</v>
      </c>
      <c r="M11" s="201">
        <v>2.56</v>
      </c>
      <c r="N11" s="201">
        <v>2.85</v>
      </c>
      <c r="O11" s="201">
        <v>3.16</v>
      </c>
      <c r="P11" s="201">
        <v>5.21</v>
      </c>
      <c r="Q11" s="201">
        <v>0.2</v>
      </c>
      <c r="R11" s="201">
        <v>1.27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87.23</v>
      </c>
      <c r="AF11" s="201">
        <v>0</v>
      </c>
      <c r="AG11" s="201">
        <v>0</v>
      </c>
      <c r="AH11" s="201">
        <v>0</v>
      </c>
      <c r="AI11" s="201">
        <v>10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4.12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3.15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8.83</v>
      </c>
      <c r="M12" s="201">
        <v>2.56</v>
      </c>
      <c r="N12" s="201">
        <v>2.85</v>
      </c>
      <c r="O12" s="201">
        <v>3.16</v>
      </c>
      <c r="P12" s="201">
        <v>5.21</v>
      </c>
      <c r="Q12" s="201">
        <v>0.2</v>
      </c>
      <c r="R12" s="201">
        <v>1.27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87.23</v>
      </c>
      <c r="AF12" s="201">
        <v>0</v>
      </c>
      <c r="AG12" s="201">
        <v>0</v>
      </c>
      <c r="AH12" s="201">
        <v>0</v>
      </c>
      <c r="AI12" s="201">
        <v>10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4.12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3.15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8.83</v>
      </c>
      <c r="M13" s="201">
        <v>2.56</v>
      </c>
      <c r="N13" s="201">
        <v>2.85</v>
      </c>
      <c r="O13" s="201">
        <v>3.16</v>
      </c>
      <c r="P13" s="201">
        <v>5.21</v>
      </c>
      <c r="Q13" s="201">
        <v>0.2</v>
      </c>
      <c r="R13" s="201">
        <v>1.27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87.23</v>
      </c>
      <c r="AF13" s="201">
        <v>0</v>
      </c>
      <c r="AG13" s="201">
        <v>0</v>
      </c>
      <c r="AH13" s="201">
        <v>0</v>
      </c>
      <c r="AI13" s="201">
        <v>10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4.12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3.15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8.83</v>
      </c>
      <c r="M14" s="201">
        <v>2.56</v>
      </c>
      <c r="N14" s="201">
        <v>2.85</v>
      </c>
      <c r="O14" s="201">
        <v>3.16</v>
      </c>
      <c r="P14" s="201">
        <v>5.21</v>
      </c>
      <c r="Q14" s="201">
        <v>0.2</v>
      </c>
      <c r="R14" s="201">
        <v>1.27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87.23</v>
      </c>
      <c r="AF14" s="201">
        <v>0</v>
      </c>
      <c r="AG14" s="201">
        <v>0</v>
      </c>
      <c r="AH14" s="201">
        <v>0</v>
      </c>
      <c r="AI14" s="201">
        <v>10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4.12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3.15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0</v>
      </c>
      <c r="M15" s="201">
        <v>2.56</v>
      </c>
      <c r="N15" s="201">
        <v>2.85</v>
      </c>
      <c r="O15" s="201">
        <v>3.16</v>
      </c>
      <c r="P15" s="201">
        <v>4.58</v>
      </c>
      <c r="Q15" s="201">
        <v>0.2</v>
      </c>
      <c r="R15" s="201">
        <v>1.27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87.23</v>
      </c>
      <c r="AF15" s="201">
        <v>0</v>
      </c>
      <c r="AG15" s="201">
        <v>0</v>
      </c>
      <c r="AH15" s="201">
        <v>0</v>
      </c>
      <c r="AI15" s="201">
        <v>13.99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3.15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0</v>
      </c>
      <c r="M16" s="201">
        <v>2.56</v>
      </c>
      <c r="N16" s="201">
        <v>2.85</v>
      </c>
      <c r="O16" s="201">
        <v>3.16</v>
      </c>
      <c r="P16" s="201">
        <v>4.58</v>
      </c>
      <c r="Q16" s="201">
        <v>0.2</v>
      </c>
      <c r="R16" s="201">
        <v>1.27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87.23</v>
      </c>
      <c r="AF16" s="201">
        <v>0</v>
      </c>
      <c r="AG16" s="201">
        <v>0</v>
      </c>
      <c r="AH16" s="201">
        <v>0</v>
      </c>
      <c r="AI16" s="201">
        <v>13.99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3.15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0</v>
      </c>
      <c r="M17" s="201">
        <v>2.56</v>
      </c>
      <c r="N17" s="201">
        <v>2.85</v>
      </c>
      <c r="O17" s="201">
        <v>3.16</v>
      </c>
      <c r="P17" s="201">
        <v>4.58</v>
      </c>
      <c r="Q17" s="201">
        <v>0.2</v>
      </c>
      <c r="R17" s="201">
        <v>1.27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87.23</v>
      </c>
      <c r="AF17" s="201">
        <v>0</v>
      </c>
      <c r="AG17" s="201">
        <v>0</v>
      </c>
      <c r="AH17" s="201">
        <v>0</v>
      </c>
      <c r="AI17" s="201">
        <v>13.99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4.8600000000000003</v>
      </c>
      <c r="BA17" s="201">
        <v>3.15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0</v>
      </c>
      <c r="M18" s="201">
        <v>2.56</v>
      </c>
      <c r="N18" s="201">
        <v>2.85</v>
      </c>
      <c r="O18" s="201">
        <v>3.16</v>
      </c>
      <c r="P18" s="201">
        <v>4.58</v>
      </c>
      <c r="Q18" s="201">
        <v>0.2</v>
      </c>
      <c r="R18" s="201">
        <v>1.27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87.23</v>
      </c>
      <c r="AF18" s="201">
        <v>0</v>
      </c>
      <c r="AG18" s="201">
        <v>0</v>
      </c>
      <c r="AH18" s="201">
        <v>0</v>
      </c>
      <c r="AI18" s="201">
        <v>17.36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4.8600000000000003</v>
      </c>
      <c r="BA18" s="201">
        <v>3.15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0</v>
      </c>
      <c r="M19" s="201">
        <v>2.56</v>
      </c>
      <c r="N19" s="201">
        <v>2.85</v>
      </c>
      <c r="O19" s="201">
        <v>3.16</v>
      </c>
      <c r="P19" s="201">
        <v>4.58</v>
      </c>
      <c r="Q19" s="201">
        <v>0.2</v>
      </c>
      <c r="R19" s="201">
        <v>1.27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87.23</v>
      </c>
      <c r="AF19" s="201">
        <v>0</v>
      </c>
      <c r="AG19" s="201">
        <v>0</v>
      </c>
      <c r="AH19" s="201">
        <v>0</v>
      </c>
      <c r="AI19" s="201">
        <v>17.36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4.8600000000000003</v>
      </c>
      <c r="BA19" s="201">
        <v>3.15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</v>
      </c>
      <c r="L20" s="201">
        <v>0</v>
      </c>
      <c r="M20" s="201">
        <v>2.56</v>
      </c>
      <c r="N20" s="201">
        <v>2.85</v>
      </c>
      <c r="O20" s="201">
        <v>3.16</v>
      </c>
      <c r="P20" s="201">
        <v>4.58</v>
      </c>
      <c r="Q20" s="201">
        <v>0.2</v>
      </c>
      <c r="R20" s="201">
        <v>1.27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87.23</v>
      </c>
      <c r="AF20" s="201">
        <v>0</v>
      </c>
      <c r="AG20" s="201">
        <v>0</v>
      </c>
      <c r="AH20" s="201">
        <v>0</v>
      </c>
      <c r="AI20" s="201">
        <v>13.99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4.8600000000000003</v>
      </c>
      <c r="BA20" s="201">
        <v>3.15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0</v>
      </c>
      <c r="M21" s="201">
        <v>2.56</v>
      </c>
      <c r="N21" s="201">
        <v>2.85</v>
      </c>
      <c r="O21" s="201">
        <v>3.16</v>
      </c>
      <c r="P21" s="201">
        <v>4.58</v>
      </c>
      <c r="Q21" s="201">
        <v>0.2</v>
      </c>
      <c r="R21" s="201">
        <v>1.27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87.23</v>
      </c>
      <c r="AF21" s="201">
        <v>0</v>
      </c>
      <c r="AG21" s="201">
        <v>0</v>
      </c>
      <c r="AH21" s="201">
        <v>0</v>
      </c>
      <c r="AI21" s="201">
        <v>13.99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4.8600000000000003</v>
      </c>
      <c r="BA21" s="201">
        <v>3.15</v>
      </c>
      <c r="BB21" s="201">
        <v>2.71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0</v>
      </c>
      <c r="M22" s="201">
        <v>2.56</v>
      </c>
      <c r="N22" s="201">
        <v>2.85</v>
      </c>
      <c r="O22" s="201">
        <v>3.16</v>
      </c>
      <c r="P22" s="201">
        <v>4.58</v>
      </c>
      <c r="Q22" s="201">
        <v>0.2</v>
      </c>
      <c r="R22" s="201">
        <v>1.27</v>
      </c>
      <c r="S22" s="201">
        <v>0.63</v>
      </c>
      <c r="T22" s="201">
        <v>1.56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87.23</v>
      </c>
      <c r="AF22" s="201">
        <v>0</v>
      </c>
      <c r="AG22" s="201">
        <v>0</v>
      </c>
      <c r="AH22" s="201">
        <v>0</v>
      </c>
      <c r="AI22" s="201">
        <v>17.36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4.8600000000000003</v>
      </c>
      <c r="BA22" s="201">
        <v>3.15</v>
      </c>
      <c r="BB22" s="201">
        <v>2.71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0</v>
      </c>
      <c r="M23" s="201">
        <v>2.56</v>
      </c>
      <c r="N23" s="201">
        <v>2.85</v>
      </c>
      <c r="O23" s="201">
        <v>3.16</v>
      </c>
      <c r="P23" s="201">
        <v>4.58</v>
      </c>
      <c r="Q23" s="201">
        <v>0.2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87.23</v>
      </c>
      <c r="AF23" s="201">
        <v>0</v>
      </c>
      <c r="AG23" s="201">
        <v>0</v>
      </c>
      <c r="AH23" s="201">
        <v>0</v>
      </c>
      <c r="AI23" s="201">
        <v>13.99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4.8600000000000003</v>
      </c>
      <c r="BA23" s="201">
        <v>3.15</v>
      </c>
      <c r="BB23" s="201">
        <v>2.71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0</v>
      </c>
      <c r="M24" s="201">
        <v>2.56</v>
      </c>
      <c r="N24" s="201">
        <v>2.85</v>
      </c>
      <c r="O24" s="201">
        <v>3.16</v>
      </c>
      <c r="P24" s="201">
        <v>4.58</v>
      </c>
      <c r="Q24" s="201">
        <v>0.2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87.23</v>
      </c>
      <c r="AF24" s="201">
        <v>0</v>
      </c>
      <c r="AG24" s="201">
        <v>0</v>
      </c>
      <c r="AH24" s="201">
        <v>0</v>
      </c>
      <c r="AI24" s="201">
        <v>17.36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4.8600000000000003</v>
      </c>
      <c r="BA24" s="201">
        <v>3.15</v>
      </c>
      <c r="BB24" s="201">
        <v>2.71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0</v>
      </c>
      <c r="M25" s="201">
        <v>2.56</v>
      </c>
      <c r="N25" s="201">
        <v>2.85</v>
      </c>
      <c r="O25" s="201">
        <v>3.16</v>
      </c>
      <c r="P25" s="201">
        <v>4.58</v>
      </c>
      <c r="Q25" s="201">
        <v>0.2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87.23</v>
      </c>
      <c r="AF25" s="201">
        <v>0</v>
      </c>
      <c r="AG25" s="201">
        <v>0</v>
      </c>
      <c r="AH25" s="201">
        <v>0</v>
      </c>
      <c r="AI25" s="201">
        <v>17.36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4.8600000000000003</v>
      </c>
      <c r="BA25" s="201">
        <v>3.15</v>
      </c>
      <c r="BB25" s="201">
        <v>2.71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0</v>
      </c>
      <c r="M26" s="201">
        <v>2.56</v>
      </c>
      <c r="N26" s="201">
        <v>2.85</v>
      </c>
      <c r="O26" s="201">
        <v>3.16</v>
      </c>
      <c r="P26" s="201">
        <v>4.58</v>
      </c>
      <c r="Q26" s="201">
        <v>0.2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87.23</v>
      </c>
      <c r="AF26" s="201">
        <v>0</v>
      </c>
      <c r="AG26" s="201">
        <v>0</v>
      </c>
      <c r="AH26" s="201">
        <v>0</v>
      </c>
      <c r="AI26" s="201">
        <v>17.36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4.8600000000000003</v>
      </c>
      <c r="BA26" s="201">
        <v>3.15</v>
      </c>
      <c r="BB26" s="201">
        <v>2.71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0</v>
      </c>
      <c r="M27" s="201">
        <v>2.56</v>
      </c>
      <c r="N27" s="201">
        <v>2.85</v>
      </c>
      <c r="O27" s="201">
        <v>3.16</v>
      </c>
      <c r="P27" s="201">
        <v>4.58</v>
      </c>
      <c r="Q27" s="201">
        <v>0.2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87.23</v>
      </c>
      <c r="AF27" s="201">
        <v>0</v>
      </c>
      <c r="AG27" s="201">
        <v>0</v>
      </c>
      <c r="AH27" s="201">
        <v>0</v>
      </c>
      <c r="AI27" s="201">
        <v>17.36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4.8600000000000003</v>
      </c>
      <c r="BA27" s="201">
        <v>3.15</v>
      </c>
      <c r="BB27" s="201">
        <v>2.71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0</v>
      </c>
      <c r="M28" s="201">
        <v>2.56</v>
      </c>
      <c r="N28" s="201">
        <v>2.85</v>
      </c>
      <c r="O28" s="201">
        <v>3.16</v>
      </c>
      <c r="P28" s="201">
        <v>4.58</v>
      </c>
      <c r="Q28" s="201">
        <v>0.2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87.23</v>
      </c>
      <c r="AF28" s="201">
        <v>0</v>
      </c>
      <c r="AG28" s="201">
        <v>0</v>
      </c>
      <c r="AH28" s="201">
        <v>0</v>
      </c>
      <c r="AI28" s="201">
        <v>17.36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4.8600000000000003</v>
      </c>
      <c r="BA28" s="201">
        <v>3.15</v>
      </c>
      <c r="BB28" s="201">
        <v>2.71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0</v>
      </c>
      <c r="M29" s="201">
        <v>2.56</v>
      </c>
      <c r="N29" s="201">
        <v>2.85</v>
      </c>
      <c r="O29" s="201">
        <v>3.16</v>
      </c>
      <c r="P29" s="201">
        <v>4.59</v>
      </c>
      <c r="Q29" s="201">
        <v>0.22</v>
      </c>
      <c r="R29" s="201">
        <v>1.27</v>
      </c>
      <c r="S29" s="201">
        <v>0.63</v>
      </c>
      <c r="T29" s="201">
        <v>1.56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87.23</v>
      </c>
      <c r="AF29" s="201">
        <v>0</v>
      </c>
      <c r="AG29" s="201">
        <v>0</v>
      </c>
      <c r="AH29" s="201">
        <v>0</v>
      </c>
      <c r="AI29" s="201">
        <v>17.36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4.8600000000000003</v>
      </c>
      <c r="BA29" s="201">
        <v>3.15</v>
      </c>
      <c r="BB29" s="201">
        <v>2.71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0</v>
      </c>
      <c r="M30" s="201">
        <v>2.56</v>
      </c>
      <c r="N30" s="201">
        <v>2.85</v>
      </c>
      <c r="O30" s="201">
        <v>3.16</v>
      </c>
      <c r="P30" s="201">
        <v>4.59</v>
      </c>
      <c r="Q30" s="201">
        <v>0.26</v>
      </c>
      <c r="R30" s="201">
        <v>1.27</v>
      </c>
      <c r="S30" s="201">
        <v>0.63</v>
      </c>
      <c r="T30" s="201">
        <v>1.56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87.23</v>
      </c>
      <c r="AF30" s="201">
        <v>0</v>
      </c>
      <c r="AG30" s="201">
        <v>0</v>
      </c>
      <c r="AH30" s="201">
        <v>0</v>
      </c>
      <c r="AI30" s="201">
        <v>17.36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3.65</v>
      </c>
      <c r="BA30" s="201">
        <v>3.15</v>
      </c>
      <c r="BB30" s="201">
        <v>2.71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0</v>
      </c>
      <c r="M31" s="201">
        <v>2.56</v>
      </c>
      <c r="N31" s="201">
        <v>2.85</v>
      </c>
      <c r="O31" s="201">
        <v>3.16</v>
      </c>
      <c r="P31" s="201">
        <v>4.95</v>
      </c>
      <c r="Q31" s="201">
        <v>0.2</v>
      </c>
      <c r="R31" s="201">
        <v>1.27</v>
      </c>
      <c r="S31" s="201">
        <v>0.63</v>
      </c>
      <c r="T31" s="201">
        <v>1.56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87.23</v>
      </c>
      <c r="AF31" s="201">
        <v>0</v>
      </c>
      <c r="AG31" s="201">
        <v>0</v>
      </c>
      <c r="AH31" s="201">
        <v>0</v>
      </c>
      <c r="AI31" s="201">
        <v>17.36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2.4300000000000002</v>
      </c>
      <c r="BA31" s="201">
        <v>3.15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0</v>
      </c>
      <c r="M32" s="201">
        <v>2.56</v>
      </c>
      <c r="N32" s="201">
        <v>2.85</v>
      </c>
      <c r="O32" s="201">
        <v>3.16</v>
      </c>
      <c r="P32" s="201">
        <v>5.21</v>
      </c>
      <c r="Q32" s="201">
        <v>0.2</v>
      </c>
      <c r="R32" s="201">
        <v>1.27</v>
      </c>
      <c r="S32" s="201">
        <v>0.63</v>
      </c>
      <c r="T32" s="201">
        <v>1.56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87.23</v>
      </c>
      <c r="AF32" s="201">
        <v>0</v>
      </c>
      <c r="AG32" s="201">
        <v>0</v>
      </c>
      <c r="AH32" s="201">
        <v>0</v>
      </c>
      <c r="AI32" s="201">
        <v>17.36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1.22</v>
      </c>
      <c r="BA32" s="201">
        <v>3.15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0</v>
      </c>
      <c r="M33" s="201">
        <v>2.56</v>
      </c>
      <c r="N33" s="201">
        <v>2.85</v>
      </c>
      <c r="O33" s="201">
        <v>3.16</v>
      </c>
      <c r="P33" s="201">
        <v>5.21</v>
      </c>
      <c r="Q33" s="201">
        <v>0.2</v>
      </c>
      <c r="R33" s="201">
        <v>1.27</v>
      </c>
      <c r="S33" s="201">
        <v>0.63</v>
      </c>
      <c r="T33" s="201">
        <v>1.56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87.23</v>
      </c>
      <c r="AF33" s="201">
        <v>0</v>
      </c>
      <c r="AG33" s="201">
        <v>0</v>
      </c>
      <c r="AH33" s="201">
        <v>0</v>
      </c>
      <c r="AI33" s="201">
        <v>17.36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1.22</v>
      </c>
      <c r="BA33" s="201">
        <v>3.15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0</v>
      </c>
      <c r="M34" s="201">
        <v>2.56</v>
      </c>
      <c r="N34" s="201">
        <v>2.85</v>
      </c>
      <c r="O34" s="201">
        <v>3.16</v>
      </c>
      <c r="P34" s="201">
        <v>5.21</v>
      </c>
      <c r="Q34" s="201">
        <v>0.2</v>
      </c>
      <c r="R34" s="201">
        <v>1.27</v>
      </c>
      <c r="S34" s="201">
        <v>0.65</v>
      </c>
      <c r="T34" s="201">
        <v>1.56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87.23</v>
      </c>
      <c r="AF34" s="201">
        <v>0</v>
      </c>
      <c r="AG34" s="201">
        <v>0</v>
      </c>
      <c r="AH34" s="201">
        <v>0</v>
      </c>
      <c r="AI34" s="201">
        <v>17.36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1.22</v>
      </c>
      <c r="BA34" s="201">
        <v>3.15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0</v>
      </c>
      <c r="M35" s="201">
        <v>2.56</v>
      </c>
      <c r="N35" s="201">
        <v>2.85</v>
      </c>
      <c r="O35" s="201">
        <v>3.16</v>
      </c>
      <c r="P35" s="201">
        <v>5.21</v>
      </c>
      <c r="Q35" s="201">
        <v>0.2</v>
      </c>
      <c r="R35" s="201">
        <v>1.29</v>
      </c>
      <c r="S35" s="201">
        <v>0.65</v>
      </c>
      <c r="T35" s="201">
        <v>1.56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17.36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0</v>
      </c>
      <c r="BA35" s="201">
        <v>3.15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0</v>
      </c>
      <c r="M36" s="201">
        <v>2.56</v>
      </c>
      <c r="N36" s="201">
        <v>2.85</v>
      </c>
      <c r="O36" s="201">
        <v>3.16</v>
      </c>
      <c r="P36" s="201">
        <v>5.21</v>
      </c>
      <c r="Q36" s="201">
        <v>0.2</v>
      </c>
      <c r="R36" s="201">
        <v>1.29</v>
      </c>
      <c r="S36" s="201">
        <v>0.65</v>
      </c>
      <c r="T36" s="201">
        <v>1.56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17.36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0</v>
      </c>
      <c r="BA36" s="201">
        <v>3.15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0</v>
      </c>
      <c r="M37" s="201">
        <v>2.56</v>
      </c>
      <c r="N37" s="201">
        <v>2.85</v>
      </c>
      <c r="O37" s="201">
        <v>3.16</v>
      </c>
      <c r="P37" s="201">
        <v>5.21</v>
      </c>
      <c r="Q37" s="201">
        <v>0.2</v>
      </c>
      <c r="R37" s="201">
        <v>1.29</v>
      </c>
      <c r="S37" s="201">
        <v>0.65</v>
      </c>
      <c r="T37" s="201">
        <v>1.56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17.36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0</v>
      </c>
      <c r="BA37" s="201">
        <v>3.15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0</v>
      </c>
      <c r="M38" s="201">
        <v>2.56</v>
      </c>
      <c r="N38" s="201">
        <v>2.85</v>
      </c>
      <c r="O38" s="201">
        <v>3.16</v>
      </c>
      <c r="P38" s="201">
        <v>5.21</v>
      </c>
      <c r="Q38" s="201">
        <v>0.2</v>
      </c>
      <c r="R38" s="201">
        <v>1.27</v>
      </c>
      <c r="S38" s="201">
        <v>0.65</v>
      </c>
      <c r="T38" s="201">
        <v>1.56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17.36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0</v>
      </c>
      <c r="BA38" s="201">
        <v>2.78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0</v>
      </c>
      <c r="M39" s="201">
        <v>2.56</v>
      </c>
      <c r="N39" s="201">
        <v>2.85</v>
      </c>
      <c r="O39" s="201">
        <v>3.16</v>
      </c>
      <c r="P39" s="201">
        <v>5.21</v>
      </c>
      <c r="Q39" s="201">
        <v>0.2</v>
      </c>
      <c r="R39" s="201">
        <v>1.27</v>
      </c>
      <c r="S39" s="201">
        <v>0.65</v>
      </c>
      <c r="T39" s="201">
        <v>1.56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17.36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0</v>
      </c>
      <c r="BA39" s="201">
        <v>2.78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0</v>
      </c>
      <c r="M40" s="201">
        <v>2.56</v>
      </c>
      <c r="N40" s="201">
        <v>2.85</v>
      </c>
      <c r="O40" s="201">
        <v>3.16</v>
      </c>
      <c r="P40" s="201">
        <v>5.21</v>
      </c>
      <c r="Q40" s="201">
        <v>0.2</v>
      </c>
      <c r="R40" s="201">
        <v>1.27</v>
      </c>
      <c r="S40" s="201">
        <v>0.65</v>
      </c>
      <c r="T40" s="201">
        <v>1.56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17.36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0</v>
      </c>
      <c r="BA40" s="201">
        <v>2.78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0</v>
      </c>
      <c r="M41" s="201">
        <v>2.56</v>
      </c>
      <c r="N41" s="201">
        <v>2.85</v>
      </c>
      <c r="O41" s="201">
        <v>3.16</v>
      </c>
      <c r="P41" s="201">
        <v>5.21</v>
      </c>
      <c r="Q41" s="201">
        <v>0.2</v>
      </c>
      <c r="R41" s="201">
        <v>1.27</v>
      </c>
      <c r="S41" s="201">
        <v>0.65</v>
      </c>
      <c r="T41" s="201">
        <v>1.56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17.36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0</v>
      </c>
      <c r="BA41" s="201">
        <v>2.78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0</v>
      </c>
      <c r="M42" s="201">
        <v>2.56</v>
      </c>
      <c r="N42" s="201">
        <v>2.85</v>
      </c>
      <c r="O42" s="201">
        <v>3.16</v>
      </c>
      <c r="P42" s="201">
        <v>5.21</v>
      </c>
      <c r="Q42" s="201">
        <v>0.2</v>
      </c>
      <c r="R42" s="201">
        <v>1.27</v>
      </c>
      <c r="S42" s="201">
        <v>0.65</v>
      </c>
      <c r="T42" s="201">
        <v>1.56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17.36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0</v>
      </c>
      <c r="BA42" s="201">
        <v>2.78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0</v>
      </c>
      <c r="M43" s="201">
        <v>2.56</v>
      </c>
      <c r="N43" s="201">
        <v>2.85</v>
      </c>
      <c r="O43" s="201">
        <v>3.16</v>
      </c>
      <c r="P43" s="201">
        <v>5.21</v>
      </c>
      <c r="Q43" s="201">
        <v>0.2</v>
      </c>
      <c r="R43" s="201">
        <v>1.24</v>
      </c>
      <c r="S43" s="201">
        <v>0.61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17.36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0</v>
      </c>
      <c r="BA43" s="201">
        <v>2.78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0</v>
      </c>
      <c r="M44" s="201">
        <v>2.56</v>
      </c>
      <c r="N44" s="201">
        <v>2.85</v>
      </c>
      <c r="O44" s="201">
        <v>3.16</v>
      </c>
      <c r="P44" s="201">
        <v>5.21</v>
      </c>
      <c r="Q44" s="201">
        <v>0.2</v>
      </c>
      <c r="R44" s="201">
        <v>1.27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17.36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0</v>
      </c>
      <c r="BA44" s="201">
        <v>2.78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0</v>
      </c>
      <c r="M45" s="201">
        <v>2.56</v>
      </c>
      <c r="N45" s="201">
        <v>2.85</v>
      </c>
      <c r="O45" s="201">
        <v>3.16</v>
      </c>
      <c r="P45" s="201">
        <v>5.21</v>
      </c>
      <c r="Q45" s="201">
        <v>0.2</v>
      </c>
      <c r="R45" s="201">
        <v>1.27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17.36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0</v>
      </c>
      <c r="BA45" s="201">
        <v>2.78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0</v>
      </c>
      <c r="M46" s="201">
        <v>2.56</v>
      </c>
      <c r="N46" s="201">
        <v>2.85</v>
      </c>
      <c r="O46" s="201">
        <v>3.16</v>
      </c>
      <c r="P46" s="201">
        <v>5.21</v>
      </c>
      <c r="Q46" s="201">
        <v>0.2</v>
      </c>
      <c r="R46" s="201">
        <v>1.27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17.36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0</v>
      </c>
      <c r="BA46" s="201">
        <v>2.78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0</v>
      </c>
      <c r="M47" s="201">
        <v>2.56</v>
      </c>
      <c r="N47" s="201">
        <v>2.85</v>
      </c>
      <c r="O47" s="201">
        <v>3.16</v>
      </c>
      <c r="P47" s="201">
        <v>5.21</v>
      </c>
      <c r="Q47" s="201">
        <v>0.2</v>
      </c>
      <c r="R47" s="201">
        <v>1.27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17.36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4.37</v>
      </c>
      <c r="AZ47" s="201">
        <v>0</v>
      </c>
      <c r="BA47" s="201">
        <v>2.78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0</v>
      </c>
      <c r="M48" s="201">
        <v>2.56</v>
      </c>
      <c r="N48" s="201">
        <v>2.85</v>
      </c>
      <c r="O48" s="201">
        <v>3.16</v>
      </c>
      <c r="P48" s="201">
        <v>5.21</v>
      </c>
      <c r="Q48" s="201">
        <v>0.2</v>
      </c>
      <c r="R48" s="201">
        <v>1.27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17.36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4.37</v>
      </c>
      <c r="AZ48" s="201">
        <v>0</v>
      </c>
      <c r="BA48" s="201">
        <v>2.78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0</v>
      </c>
      <c r="M49" s="201">
        <v>2.56</v>
      </c>
      <c r="N49" s="201">
        <v>2.85</v>
      </c>
      <c r="O49" s="201">
        <v>3.16</v>
      </c>
      <c r="P49" s="201">
        <v>5.21</v>
      </c>
      <c r="Q49" s="201">
        <v>0.2</v>
      </c>
      <c r="R49" s="201">
        <v>1.27</v>
      </c>
      <c r="S49" s="201">
        <v>0.63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87.37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4.37</v>
      </c>
      <c r="AZ49" s="201">
        <v>0</v>
      </c>
      <c r="BA49" s="201">
        <v>2.78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0</v>
      </c>
      <c r="M50" s="201">
        <v>2.56</v>
      </c>
      <c r="N50" s="201">
        <v>2.85</v>
      </c>
      <c r="O50" s="201">
        <v>3.16</v>
      </c>
      <c r="P50" s="201">
        <v>5.21</v>
      </c>
      <c r="Q50" s="201">
        <v>0.2</v>
      </c>
      <c r="R50" s="201">
        <v>1.27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87.37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4.37</v>
      </c>
      <c r="AZ50" s="201">
        <v>0</v>
      </c>
      <c r="BA50" s="201">
        <v>2.78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9.15</v>
      </c>
      <c r="M51" s="201">
        <v>2.56</v>
      </c>
      <c r="N51" s="201">
        <v>2.85</v>
      </c>
      <c r="O51" s="201">
        <v>3.16</v>
      </c>
      <c r="P51" s="201">
        <v>5.21</v>
      </c>
      <c r="Q51" s="201">
        <v>0.2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87.37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7.95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4.37</v>
      </c>
      <c r="AZ51" s="201">
        <v>0</v>
      </c>
      <c r="BA51" s="201">
        <v>2.78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9.15</v>
      </c>
      <c r="M52" s="201">
        <v>2.56</v>
      </c>
      <c r="N52" s="201">
        <v>2.85</v>
      </c>
      <c r="O52" s="201">
        <v>3.16</v>
      </c>
      <c r="P52" s="201">
        <v>5.21</v>
      </c>
      <c r="Q52" s="201">
        <v>0.2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87.37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7.95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4.37</v>
      </c>
      <c r="AZ52" s="201">
        <v>0</v>
      </c>
      <c r="BA52" s="201">
        <v>2.78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9.15</v>
      </c>
      <c r="M53" s="201">
        <v>2.56</v>
      </c>
      <c r="N53" s="201">
        <v>2.85</v>
      </c>
      <c r="O53" s="201">
        <v>3.16</v>
      </c>
      <c r="P53" s="201">
        <v>5.21</v>
      </c>
      <c r="Q53" s="201">
        <v>0.2</v>
      </c>
      <c r="R53" s="201">
        <v>1.27</v>
      </c>
      <c r="S53" s="201">
        <v>0.62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87.37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7.95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4.37</v>
      </c>
      <c r="AZ53" s="201">
        <v>0</v>
      </c>
      <c r="BA53" s="201">
        <v>2.78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9.15</v>
      </c>
      <c r="M54" s="201">
        <v>2.56</v>
      </c>
      <c r="N54" s="201">
        <v>2.85</v>
      </c>
      <c r="O54" s="201">
        <v>3.16</v>
      </c>
      <c r="P54" s="201">
        <v>5.21</v>
      </c>
      <c r="Q54" s="201">
        <v>0.2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87.37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7.95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4.37</v>
      </c>
      <c r="AZ54" s="201">
        <v>0</v>
      </c>
      <c r="BA54" s="201">
        <v>2.78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9.15</v>
      </c>
      <c r="M55" s="201">
        <v>2.56</v>
      </c>
      <c r="N55" s="201">
        <v>2.85</v>
      </c>
      <c r="O55" s="201">
        <v>3.16</v>
      </c>
      <c r="P55" s="201">
        <v>5.21</v>
      </c>
      <c r="Q55" s="201">
        <v>0.2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7.95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4.37</v>
      </c>
      <c r="AZ55" s="201">
        <v>0</v>
      </c>
      <c r="BA55" s="201">
        <v>2.78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9.15</v>
      </c>
      <c r="M56" s="201">
        <v>2.56</v>
      </c>
      <c r="N56" s="201">
        <v>2.85</v>
      </c>
      <c r="O56" s="201">
        <v>3.16</v>
      </c>
      <c r="P56" s="201">
        <v>5.21</v>
      </c>
      <c r="Q56" s="201">
        <v>0.2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7.95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4.37</v>
      </c>
      <c r="AZ56" s="201">
        <v>0</v>
      </c>
      <c r="BA56" s="201">
        <v>2.78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9.15</v>
      </c>
      <c r="M57" s="201">
        <v>2.56</v>
      </c>
      <c r="N57" s="201">
        <v>2.85</v>
      </c>
      <c r="O57" s="201">
        <v>3.16</v>
      </c>
      <c r="P57" s="201">
        <v>5.21</v>
      </c>
      <c r="Q57" s="201">
        <v>0.2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7.95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4.37</v>
      </c>
      <c r="AZ57" s="201">
        <v>0</v>
      </c>
      <c r="BA57" s="201">
        <v>2.78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9.15</v>
      </c>
      <c r="M58" s="201">
        <v>2.56</v>
      </c>
      <c r="N58" s="201">
        <v>2.85</v>
      </c>
      <c r="O58" s="201">
        <v>3.16</v>
      </c>
      <c r="P58" s="201">
        <v>5.21</v>
      </c>
      <c r="Q58" s="201">
        <v>0.2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7.95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4.37</v>
      </c>
      <c r="AZ58" s="201">
        <v>0</v>
      </c>
      <c r="BA58" s="201">
        <v>2.78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2.74</v>
      </c>
      <c r="L59" s="201">
        <v>9.15</v>
      </c>
      <c r="M59" s="201">
        <v>2.56</v>
      </c>
      <c r="N59" s="201">
        <v>2.85</v>
      </c>
      <c r="O59" s="201">
        <v>3.16</v>
      </c>
      <c r="P59" s="201">
        <v>5.21</v>
      </c>
      <c r="Q59" s="201">
        <v>0.2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7.95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4.37</v>
      </c>
      <c r="AZ59" s="201">
        <v>0</v>
      </c>
      <c r="BA59" s="201">
        <v>2.78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9.15</v>
      </c>
      <c r="M60" s="201">
        <v>2.56</v>
      </c>
      <c r="N60" s="201">
        <v>2.85</v>
      </c>
      <c r="O60" s="201">
        <v>3.16</v>
      </c>
      <c r="P60" s="201">
        <v>5.21</v>
      </c>
      <c r="Q60" s="201">
        <v>0.2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7.95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4.37</v>
      </c>
      <c r="AZ60" s="201">
        <v>0</v>
      </c>
      <c r="BA60" s="201">
        <v>3.15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9.15</v>
      </c>
      <c r="M61" s="201">
        <v>2.56</v>
      </c>
      <c r="N61" s="201">
        <v>2.85</v>
      </c>
      <c r="O61" s="201">
        <v>3.16</v>
      </c>
      <c r="P61" s="201">
        <v>5.21</v>
      </c>
      <c r="Q61" s="201">
        <v>0.2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7.95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4.37</v>
      </c>
      <c r="AZ61" s="201">
        <v>0</v>
      </c>
      <c r="BA61" s="201">
        <v>3.15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9.15</v>
      </c>
      <c r="M62" s="201">
        <v>2.56</v>
      </c>
      <c r="N62" s="201">
        <v>2.85</v>
      </c>
      <c r="O62" s="201">
        <v>3.16</v>
      </c>
      <c r="P62" s="201">
        <v>5.21</v>
      </c>
      <c r="Q62" s="201">
        <v>0.2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7.95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4.37</v>
      </c>
      <c r="AZ62" s="201">
        <v>0</v>
      </c>
      <c r="BA62" s="201">
        <v>3.15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9.15</v>
      </c>
      <c r="M63" s="201">
        <v>2.56</v>
      </c>
      <c r="N63" s="201">
        <v>2.85</v>
      </c>
      <c r="O63" s="201">
        <v>3.16</v>
      </c>
      <c r="P63" s="201">
        <v>5.21</v>
      </c>
      <c r="Q63" s="201">
        <v>0.2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13.9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7.95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4.37</v>
      </c>
      <c r="AZ63" s="201">
        <v>0.98</v>
      </c>
      <c r="BA63" s="201">
        <v>3.15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9.15</v>
      </c>
      <c r="M64" s="201">
        <v>2.56</v>
      </c>
      <c r="N64" s="201">
        <v>2.85</v>
      </c>
      <c r="O64" s="201">
        <v>3.16</v>
      </c>
      <c r="P64" s="201">
        <v>5.21</v>
      </c>
      <c r="Q64" s="201">
        <v>0.2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13.9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7.95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4.37</v>
      </c>
      <c r="AZ64" s="201">
        <v>1.9</v>
      </c>
      <c r="BA64" s="201">
        <v>3.15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9.15</v>
      </c>
      <c r="M65" s="201">
        <v>2.56</v>
      </c>
      <c r="N65" s="201">
        <v>2.85</v>
      </c>
      <c r="O65" s="201">
        <v>3.16</v>
      </c>
      <c r="P65" s="201">
        <v>5.21</v>
      </c>
      <c r="Q65" s="201">
        <v>0.2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13.9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7.95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4.37</v>
      </c>
      <c r="AZ65" s="201">
        <v>2.84</v>
      </c>
      <c r="BA65" s="201">
        <v>3.15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9.15</v>
      </c>
      <c r="M66" s="201">
        <v>2.56</v>
      </c>
      <c r="N66" s="201">
        <v>2.85</v>
      </c>
      <c r="O66" s="201">
        <v>3.16</v>
      </c>
      <c r="P66" s="201">
        <v>5.21</v>
      </c>
      <c r="Q66" s="201">
        <v>0.2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13.9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7.95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4.37</v>
      </c>
      <c r="AZ66" s="201">
        <v>2.84</v>
      </c>
      <c r="BA66" s="201">
        <v>3.15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9.15</v>
      </c>
      <c r="M67" s="201">
        <v>2.56</v>
      </c>
      <c r="N67" s="201">
        <v>2.85</v>
      </c>
      <c r="O67" s="201">
        <v>3.16</v>
      </c>
      <c r="P67" s="201">
        <v>5.21</v>
      </c>
      <c r="Q67" s="201">
        <v>0.2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13.9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7.95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4.37</v>
      </c>
      <c r="AZ67" s="201">
        <v>2.84</v>
      </c>
      <c r="BA67" s="201">
        <v>3.15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9.15</v>
      </c>
      <c r="M68" s="201">
        <v>2.56</v>
      </c>
      <c r="N68" s="201">
        <v>2.85</v>
      </c>
      <c r="O68" s="201">
        <v>3.16</v>
      </c>
      <c r="P68" s="201">
        <v>5.21</v>
      </c>
      <c r="Q68" s="201">
        <v>0.2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7.95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4.37</v>
      </c>
      <c r="AZ68" s="201">
        <v>3.2</v>
      </c>
      <c r="BA68" s="201">
        <v>3.15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9.15</v>
      </c>
      <c r="M69" s="201">
        <v>2.56</v>
      </c>
      <c r="N69" s="201">
        <v>2.85</v>
      </c>
      <c r="O69" s="201">
        <v>3.16</v>
      </c>
      <c r="P69" s="201">
        <v>5.21</v>
      </c>
      <c r="Q69" s="201">
        <v>0.2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7.95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4.37</v>
      </c>
      <c r="AZ69" s="201">
        <v>3.51</v>
      </c>
      <c r="BA69" s="201">
        <v>3.15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9.15</v>
      </c>
      <c r="M70" s="201">
        <v>2.56</v>
      </c>
      <c r="N70" s="201">
        <v>2.85</v>
      </c>
      <c r="O70" s="201">
        <v>3.16</v>
      </c>
      <c r="P70" s="201">
        <v>5.21</v>
      </c>
      <c r="Q70" s="201">
        <v>0.2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7.95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4.37</v>
      </c>
      <c r="AZ70" s="201">
        <v>3.51</v>
      </c>
      <c r="BA70" s="201">
        <v>3.15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9.2100000000000009</v>
      </c>
      <c r="M71" s="201">
        <v>2.56</v>
      </c>
      <c r="N71" s="201">
        <v>2.85</v>
      </c>
      <c r="O71" s="201">
        <v>3.16</v>
      </c>
      <c r="P71" s="201">
        <v>5.21</v>
      </c>
      <c r="Q71" s="201">
        <v>0.2</v>
      </c>
      <c r="R71" s="201">
        <v>1.27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7.95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4.37</v>
      </c>
      <c r="AZ71" s="201">
        <v>3.51</v>
      </c>
      <c r="BA71" s="201">
        <v>3.15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9.2100000000000009</v>
      </c>
      <c r="M72" s="201">
        <v>2.56</v>
      </c>
      <c r="N72" s="201">
        <v>2.85</v>
      </c>
      <c r="O72" s="201">
        <v>3.16</v>
      </c>
      <c r="P72" s="201">
        <v>5.21</v>
      </c>
      <c r="Q72" s="201">
        <v>0.2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7.95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4.37</v>
      </c>
      <c r="AZ72" s="201">
        <v>3.65</v>
      </c>
      <c r="BA72" s="201">
        <v>2.93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9.18</v>
      </c>
      <c r="M73" s="201">
        <v>2.56</v>
      </c>
      <c r="N73" s="201">
        <v>2.85</v>
      </c>
      <c r="O73" s="201">
        <v>3.16</v>
      </c>
      <c r="P73" s="201">
        <v>5.21</v>
      </c>
      <c r="Q73" s="201">
        <v>0.2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19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7.95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4.37</v>
      </c>
      <c r="AZ73" s="201">
        <v>3.65</v>
      </c>
      <c r="BA73" s="201">
        <v>2.93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9.18</v>
      </c>
      <c r="M74" s="201">
        <v>2.56</v>
      </c>
      <c r="N74" s="201">
        <v>2.85</v>
      </c>
      <c r="O74" s="201">
        <v>3.16</v>
      </c>
      <c r="P74" s="201">
        <v>5.21</v>
      </c>
      <c r="Q74" s="201">
        <v>0.2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18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7.95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4.37</v>
      </c>
      <c r="AZ74" s="201">
        <v>3.65</v>
      </c>
      <c r="BA74" s="201">
        <v>2.93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9.18</v>
      </c>
      <c r="M75" s="201">
        <v>2.56</v>
      </c>
      <c r="N75" s="201">
        <v>2.85</v>
      </c>
      <c r="O75" s="201">
        <v>3.16</v>
      </c>
      <c r="P75" s="201">
        <v>5.21</v>
      </c>
      <c r="Q75" s="201">
        <v>0.2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7.95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4.37</v>
      </c>
      <c r="AZ75" s="201">
        <v>4.8600000000000003</v>
      </c>
      <c r="BA75" s="201">
        <v>2.93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9.17</v>
      </c>
      <c r="M76" s="201">
        <v>2.56</v>
      </c>
      <c r="N76" s="201">
        <v>2.85</v>
      </c>
      <c r="O76" s="201">
        <v>3.16</v>
      </c>
      <c r="P76" s="201">
        <v>5.21</v>
      </c>
      <c r="Q76" s="201">
        <v>0.2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7.95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4.37</v>
      </c>
      <c r="AZ76" s="201">
        <v>4.8600000000000003</v>
      </c>
      <c r="BA76" s="201">
        <v>2.93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2.76</v>
      </c>
      <c r="L77" s="201">
        <v>9.17</v>
      </c>
      <c r="M77" s="201">
        <v>2.56</v>
      </c>
      <c r="N77" s="201">
        <v>2.85</v>
      </c>
      <c r="O77" s="201">
        <v>3.16</v>
      </c>
      <c r="P77" s="201">
        <v>5.21</v>
      </c>
      <c r="Q77" s="201">
        <v>0.2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7.95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4.37</v>
      </c>
      <c r="AZ77" s="201">
        <v>4.8600000000000003</v>
      </c>
      <c r="BA77" s="201">
        <v>2.93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9.15</v>
      </c>
      <c r="M78" s="201">
        <v>2.56</v>
      </c>
      <c r="N78" s="201">
        <v>2.85</v>
      </c>
      <c r="O78" s="201">
        <v>3.16</v>
      </c>
      <c r="P78" s="201">
        <v>5.21</v>
      </c>
      <c r="Q78" s="201">
        <v>0.2</v>
      </c>
      <c r="R78" s="201">
        <v>1.27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7.95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4.8600000000000003</v>
      </c>
      <c r="BA78" s="201">
        <v>3.29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9.15</v>
      </c>
      <c r="M79" s="201">
        <v>2.56</v>
      </c>
      <c r="N79" s="201">
        <v>2.85</v>
      </c>
      <c r="O79" s="201">
        <v>3.16</v>
      </c>
      <c r="P79" s="201">
        <v>5.21</v>
      </c>
      <c r="Q79" s="201">
        <v>0.2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4.8600000000000003</v>
      </c>
      <c r="BA79" s="201">
        <v>3.29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9.15</v>
      </c>
      <c r="M80" s="201">
        <v>2.56</v>
      </c>
      <c r="N80" s="201">
        <v>2.85</v>
      </c>
      <c r="O80" s="201">
        <v>3.16</v>
      </c>
      <c r="P80" s="201">
        <v>5.21</v>
      </c>
      <c r="Q80" s="201">
        <v>0.2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4.8600000000000003</v>
      </c>
      <c r="BA80" s="201">
        <v>3.29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2.62</v>
      </c>
      <c r="L81" s="201">
        <v>9.15</v>
      </c>
      <c r="M81" s="201">
        <v>2.56</v>
      </c>
      <c r="N81" s="201">
        <v>2.85</v>
      </c>
      <c r="O81" s="201">
        <v>3.16</v>
      </c>
      <c r="P81" s="201">
        <v>5.21</v>
      </c>
      <c r="Q81" s="201">
        <v>0.2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4.8600000000000003</v>
      </c>
      <c r="BA81" s="201">
        <v>3.29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2.66</v>
      </c>
      <c r="L82" s="201">
        <v>9.15</v>
      </c>
      <c r="M82" s="201">
        <v>2.56</v>
      </c>
      <c r="N82" s="201">
        <v>2.85</v>
      </c>
      <c r="O82" s="201">
        <v>3.16</v>
      </c>
      <c r="P82" s="201">
        <v>5.21</v>
      </c>
      <c r="Q82" s="201">
        <v>0.2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4.8600000000000003</v>
      </c>
      <c r="BA82" s="201">
        <v>3.29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2.66</v>
      </c>
      <c r="L83" s="201">
        <v>9.15</v>
      </c>
      <c r="M83" s="201">
        <v>2.56</v>
      </c>
      <c r="N83" s="201">
        <v>2.85</v>
      </c>
      <c r="O83" s="201">
        <v>3.16</v>
      </c>
      <c r="P83" s="201">
        <v>5.21</v>
      </c>
      <c r="Q83" s="201">
        <v>0.2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4.8600000000000003</v>
      </c>
      <c r="BA83" s="201">
        <v>3.29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2.66</v>
      </c>
      <c r="L84" s="201">
        <v>9.15</v>
      </c>
      <c r="M84" s="201">
        <v>2.56</v>
      </c>
      <c r="N84" s="201">
        <v>2.85</v>
      </c>
      <c r="O84" s="201">
        <v>3.16</v>
      </c>
      <c r="P84" s="201">
        <v>5.21</v>
      </c>
      <c r="Q84" s="201">
        <v>0.2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4.8600000000000003</v>
      </c>
      <c r="BA84" s="201">
        <v>3.29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9.15</v>
      </c>
      <c r="M85" s="201">
        <v>2.56</v>
      </c>
      <c r="N85" s="201">
        <v>2.85</v>
      </c>
      <c r="O85" s="201">
        <v>3.16</v>
      </c>
      <c r="P85" s="201">
        <v>5.21</v>
      </c>
      <c r="Q85" s="201">
        <v>0.2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4.8600000000000003</v>
      </c>
      <c r="BA85" s="201">
        <v>3.29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9.15</v>
      </c>
      <c r="M86" s="201">
        <v>2.56</v>
      </c>
      <c r="N86" s="201">
        <v>2.85</v>
      </c>
      <c r="O86" s="201">
        <v>3.16</v>
      </c>
      <c r="P86" s="201">
        <v>5.21</v>
      </c>
      <c r="Q86" s="201">
        <v>0.2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4.8600000000000003</v>
      </c>
      <c r="BA86" s="201">
        <v>3.15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9.15</v>
      </c>
      <c r="M87" s="201">
        <v>2.56</v>
      </c>
      <c r="N87" s="201">
        <v>2.85</v>
      </c>
      <c r="O87" s="201">
        <v>3.16</v>
      </c>
      <c r="P87" s="201">
        <v>5.21</v>
      </c>
      <c r="Q87" s="201">
        <v>0.2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4.8600000000000003</v>
      </c>
      <c r="BA87" s="201">
        <v>3.15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9.15</v>
      </c>
      <c r="M88" s="201">
        <v>2.56</v>
      </c>
      <c r="N88" s="201">
        <v>2.85</v>
      </c>
      <c r="O88" s="201">
        <v>3.16</v>
      </c>
      <c r="P88" s="201">
        <v>5.21</v>
      </c>
      <c r="Q88" s="201">
        <v>0.2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4.8600000000000003</v>
      </c>
      <c r="BA88" s="201">
        <v>3.15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9.15</v>
      </c>
      <c r="M89" s="201">
        <v>2.56</v>
      </c>
      <c r="N89" s="201">
        <v>2.85</v>
      </c>
      <c r="O89" s="201">
        <v>3.16</v>
      </c>
      <c r="P89" s="201">
        <v>5.21</v>
      </c>
      <c r="Q89" s="201">
        <v>0.2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4.8600000000000003</v>
      </c>
      <c r="BA89" s="201">
        <v>3.15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9.15</v>
      </c>
      <c r="M90" s="201">
        <v>2.56</v>
      </c>
      <c r="N90" s="201">
        <v>2.85</v>
      </c>
      <c r="O90" s="201">
        <v>3.16</v>
      </c>
      <c r="P90" s="201">
        <v>5.21</v>
      </c>
      <c r="Q90" s="201">
        <v>0.2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4.8600000000000003</v>
      </c>
      <c r="BA90" s="201">
        <v>3.29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9.15</v>
      </c>
      <c r="M91" s="201">
        <v>2.56</v>
      </c>
      <c r="N91" s="201">
        <v>2.85</v>
      </c>
      <c r="O91" s="201">
        <v>3.16</v>
      </c>
      <c r="P91" s="201">
        <v>5.21</v>
      </c>
      <c r="Q91" s="201">
        <v>0.2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4.8600000000000003</v>
      </c>
      <c r="BA91" s="201">
        <v>3.29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9.15</v>
      </c>
      <c r="M92" s="201">
        <v>2.56</v>
      </c>
      <c r="N92" s="201">
        <v>2.85</v>
      </c>
      <c r="O92" s="201">
        <v>3.16</v>
      </c>
      <c r="P92" s="201">
        <v>5.21</v>
      </c>
      <c r="Q92" s="201">
        <v>0.2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4.8600000000000003</v>
      </c>
      <c r="BA92" s="201">
        <v>3.29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9.15</v>
      </c>
      <c r="M93" s="201">
        <v>2.56</v>
      </c>
      <c r="N93" s="201">
        <v>2.85</v>
      </c>
      <c r="O93" s="201">
        <v>3.16</v>
      </c>
      <c r="P93" s="201">
        <v>5.21</v>
      </c>
      <c r="Q93" s="201">
        <v>0.2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87.37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4.8600000000000003</v>
      </c>
      <c r="BA93" s="201">
        <v>3.29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9.15</v>
      </c>
      <c r="M94" s="201">
        <v>2.56</v>
      </c>
      <c r="N94" s="201">
        <v>2.85</v>
      </c>
      <c r="O94" s="201">
        <v>3.16</v>
      </c>
      <c r="P94" s="201">
        <v>5.21</v>
      </c>
      <c r="Q94" s="201">
        <v>0.2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87.37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4.8600000000000003</v>
      </c>
      <c r="BA94" s="201">
        <v>3.15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9.15</v>
      </c>
      <c r="M95" s="201">
        <v>2.56</v>
      </c>
      <c r="N95" s="201">
        <v>2.85</v>
      </c>
      <c r="O95" s="201">
        <v>3.16</v>
      </c>
      <c r="P95" s="201">
        <v>5.21</v>
      </c>
      <c r="Q95" s="201">
        <v>0.2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87.37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4.8600000000000003</v>
      </c>
      <c r="BA95" s="201">
        <v>3.15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9.15</v>
      </c>
      <c r="M96" s="201">
        <v>2.56</v>
      </c>
      <c r="N96" s="201">
        <v>2.85</v>
      </c>
      <c r="O96" s="201">
        <v>3.16</v>
      </c>
      <c r="P96" s="201">
        <v>5.21</v>
      </c>
      <c r="Q96" s="201">
        <v>0.2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87.37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4.8600000000000003</v>
      </c>
      <c r="BA96" s="201">
        <v>3.15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9.15</v>
      </c>
      <c r="M97" s="201">
        <v>2.56</v>
      </c>
      <c r="N97" s="201">
        <v>2.85</v>
      </c>
      <c r="O97" s="201">
        <v>3.16</v>
      </c>
      <c r="P97" s="201">
        <v>5.21</v>
      </c>
      <c r="Q97" s="201">
        <v>0.2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87.37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4.8600000000000003</v>
      </c>
      <c r="BA97" s="201">
        <v>3.15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9.15</v>
      </c>
      <c r="M98" s="201">
        <v>2.56</v>
      </c>
      <c r="N98" s="201">
        <v>2.85</v>
      </c>
      <c r="O98" s="201">
        <v>3.16</v>
      </c>
      <c r="P98" s="201">
        <v>5.21</v>
      </c>
      <c r="Q98" s="201">
        <v>0.2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87.37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4.8600000000000003</v>
      </c>
      <c r="BA98" s="201">
        <v>3.15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6.5000000000000008E-5</v>
      </c>
      <c r="H99">
        <f t="shared" si="0"/>
        <v>0</v>
      </c>
      <c r="I99">
        <f t="shared" si="0"/>
        <v>0</v>
      </c>
      <c r="J99">
        <f t="shared" si="0"/>
        <v>9.5000000000000005E-5</v>
      </c>
      <c r="K99">
        <f t="shared" si="0"/>
        <v>6.6777499999999976E-2</v>
      </c>
      <c r="L99">
        <f t="shared" si="0"/>
        <v>0.1365124999999999</v>
      </c>
      <c r="M99">
        <f t="shared" si="0"/>
        <v>6.1440000000000043E-2</v>
      </c>
      <c r="N99">
        <f t="shared" si="0"/>
        <v>6.8399999999999947E-2</v>
      </c>
      <c r="O99">
        <f t="shared" si="0"/>
        <v>7.5840000000000032E-2</v>
      </c>
      <c r="P99">
        <f t="shared" si="0"/>
        <v>0.12245999999999981</v>
      </c>
      <c r="Q99">
        <f t="shared" si="0"/>
        <v>4.8199999999999918E-3</v>
      </c>
      <c r="R99">
        <f t="shared" si="0"/>
        <v>3.0487499999999969E-2</v>
      </c>
      <c r="S99">
        <f t="shared" si="0"/>
        <v>1.5157500000000023E-2</v>
      </c>
      <c r="T99">
        <f t="shared" si="0"/>
        <v>3.7440000000000043E-2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2.095759999999999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0.45064000000000026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0.1159449999999999</v>
      </c>
      <c r="AT99">
        <f t="shared" si="0"/>
        <v>0</v>
      </c>
      <c r="AU99">
        <f t="shared" si="0"/>
        <v>0</v>
      </c>
      <c r="AV99">
        <f t="shared" si="0"/>
        <v>4.7500000000000003E-5</v>
      </c>
      <c r="AW99">
        <f t="shared" si="0"/>
        <v>0</v>
      </c>
      <c r="AX99">
        <f t="shared" si="0"/>
        <v>0</v>
      </c>
      <c r="AY99">
        <f t="shared" si="0"/>
        <v>0.10488000000000008</v>
      </c>
      <c r="AZ99">
        <f t="shared" si="0"/>
        <v>7.3420000000000069E-2</v>
      </c>
      <c r="BA99">
        <f t="shared" si="0"/>
        <v>7.3654999999999998E-2</v>
      </c>
      <c r="BB99">
        <f t="shared" si="0"/>
        <v>6.6275000000000098E-2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17.600000000000001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17.600000000000001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17.600000000000001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17.600000000000001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17.600000000000001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17.600000000000001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17.600000000000001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17.600000000000001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17.600000000000001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17.600000000000001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17.600000000000001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17.600000000000001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17.600000000000001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17.600000000000001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17.600000000000001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17.600000000000001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17.600000000000001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17.600000000000001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17.600000000000001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17.600000000000001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17.600000000000001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17.600000000000001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17.600000000000001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17.600000000000001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17.600000000000001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17.600000000000001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17.600000000000001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17.600000000000001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17.600000000000001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17.600000000000001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17.600000000000001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17.600000000000001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17.63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17.63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17.63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17.63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17.63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17.63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17.63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17.63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17.63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17.63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17.63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17.63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0.42288000000000109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34.22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593.80999999999995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573.80999999999995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453.81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418.81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483.81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463.81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443.81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433.81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263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190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190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190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150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150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150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150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150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150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150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150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150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150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150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150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150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150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150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150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150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150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150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150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150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150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150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150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150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150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150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150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150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150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150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190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190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293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283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351.36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366.36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441.36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456.36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491.36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541.36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571.36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569.36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559.36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555.36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569.36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576.36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576.36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0.83980500000000002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5.5825400000000016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35.229999999999997</v>
      </c>
      <c r="H3" s="201">
        <v>0</v>
      </c>
      <c r="I3" s="201">
        <v>0</v>
      </c>
      <c r="J3" s="201">
        <v>31.52</v>
      </c>
      <c r="K3" s="201">
        <v>17.98</v>
      </c>
      <c r="L3" s="201">
        <v>0.64</v>
      </c>
      <c r="M3" s="201">
        <v>2.33</v>
      </c>
      <c r="N3" s="201">
        <v>1.93</v>
      </c>
      <c r="O3" s="201">
        <v>2.69</v>
      </c>
      <c r="P3" s="201">
        <v>1.1399999999999999</v>
      </c>
      <c r="Q3" s="201">
        <v>0.18</v>
      </c>
      <c r="R3" s="201">
        <v>0.7</v>
      </c>
      <c r="S3" s="201">
        <v>0.43</v>
      </c>
      <c r="T3" s="201">
        <v>0.05</v>
      </c>
      <c r="U3" s="201">
        <v>2.08</v>
      </c>
      <c r="V3" s="201">
        <v>0.32</v>
      </c>
      <c r="W3" s="201">
        <v>0.69</v>
      </c>
      <c r="X3" s="201">
        <v>2.29</v>
      </c>
      <c r="Y3" s="201">
        <v>0</v>
      </c>
      <c r="Z3" s="201">
        <v>4.3</v>
      </c>
      <c r="AA3" s="201">
        <v>1.39</v>
      </c>
      <c r="AB3" s="201">
        <v>0</v>
      </c>
      <c r="AC3" s="201">
        <v>17.059999999999999</v>
      </c>
      <c r="AD3" s="201">
        <v>0</v>
      </c>
      <c r="AE3" s="201">
        <v>0</v>
      </c>
      <c r="AF3" s="201">
        <v>0</v>
      </c>
      <c r="AG3" s="201">
        <v>1.28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-230</v>
      </c>
      <c r="AP3" s="201">
        <v>0</v>
      </c>
      <c r="AQ3" s="201">
        <v>0</v>
      </c>
      <c r="AR3" s="201">
        <v>21.57</v>
      </c>
      <c r="AS3" s="201">
        <v>0</v>
      </c>
      <c r="AT3" s="201">
        <v>0</v>
      </c>
      <c r="AU3" s="201">
        <v>0.28999999999999998</v>
      </c>
      <c r="AV3" s="201">
        <v>0.28999999999999998</v>
      </c>
      <c r="AW3" s="201">
        <v>0.32</v>
      </c>
      <c r="AX3" s="201">
        <v>0.21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36.409999999999997</v>
      </c>
      <c r="H4" s="201">
        <v>0</v>
      </c>
      <c r="I4" s="201">
        <v>0</v>
      </c>
      <c r="J4" s="201">
        <v>33.21</v>
      </c>
      <c r="K4" s="201">
        <v>17.98</v>
      </c>
      <c r="L4" s="201">
        <v>0.64</v>
      </c>
      <c r="M4" s="201">
        <v>2.33</v>
      </c>
      <c r="N4" s="201">
        <v>1.93</v>
      </c>
      <c r="O4" s="201">
        <v>2.69</v>
      </c>
      <c r="P4" s="201">
        <v>1.1399999999999999</v>
      </c>
      <c r="Q4" s="201">
        <v>0.18</v>
      </c>
      <c r="R4" s="201">
        <v>0.7</v>
      </c>
      <c r="S4" s="201">
        <v>0.43</v>
      </c>
      <c r="T4" s="201">
        <v>0.05</v>
      </c>
      <c r="U4" s="201">
        <v>2.08</v>
      </c>
      <c r="V4" s="201">
        <v>0.32</v>
      </c>
      <c r="W4" s="201">
        <v>0.69</v>
      </c>
      <c r="X4" s="201">
        <v>2.29</v>
      </c>
      <c r="Y4" s="201">
        <v>0</v>
      </c>
      <c r="Z4" s="201">
        <v>4.3</v>
      </c>
      <c r="AA4" s="201">
        <v>1.39</v>
      </c>
      <c r="AB4" s="201">
        <v>0</v>
      </c>
      <c r="AC4" s="201">
        <v>17.059999999999999</v>
      </c>
      <c r="AD4" s="201">
        <v>0</v>
      </c>
      <c r="AE4" s="201">
        <v>0</v>
      </c>
      <c r="AF4" s="201">
        <v>0</v>
      </c>
      <c r="AG4" s="201">
        <v>1.28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-210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0.28999999999999998</v>
      </c>
      <c r="AV4" s="201">
        <v>0.28999999999999998</v>
      </c>
      <c r="AW4" s="201">
        <v>0.32</v>
      </c>
      <c r="AX4" s="201">
        <v>0.21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36.409999999999997</v>
      </c>
      <c r="H5" s="201">
        <v>0</v>
      </c>
      <c r="I5" s="201">
        <v>0</v>
      </c>
      <c r="J5" s="201">
        <v>33.21</v>
      </c>
      <c r="K5" s="201">
        <v>17.98</v>
      </c>
      <c r="L5" s="201">
        <v>0.64</v>
      </c>
      <c r="M5" s="201">
        <v>2.33</v>
      </c>
      <c r="N5" s="201">
        <v>1.93</v>
      </c>
      <c r="O5" s="201">
        <v>2.69</v>
      </c>
      <c r="P5" s="201">
        <v>1.1399999999999999</v>
      </c>
      <c r="Q5" s="201">
        <v>0.18</v>
      </c>
      <c r="R5" s="201">
        <v>0.7</v>
      </c>
      <c r="S5" s="201">
        <v>0.43</v>
      </c>
      <c r="T5" s="201">
        <v>0.05</v>
      </c>
      <c r="U5" s="201">
        <v>2.08</v>
      </c>
      <c r="V5" s="201">
        <v>0.32</v>
      </c>
      <c r="W5" s="201">
        <v>0.69</v>
      </c>
      <c r="X5" s="201">
        <v>2.29</v>
      </c>
      <c r="Y5" s="201">
        <v>0</v>
      </c>
      <c r="Z5" s="201">
        <v>4.3</v>
      </c>
      <c r="AA5" s="201">
        <v>1.39</v>
      </c>
      <c r="AB5" s="201">
        <v>0</v>
      </c>
      <c r="AC5" s="201">
        <v>17.059999999999999</v>
      </c>
      <c r="AD5" s="201">
        <v>0</v>
      </c>
      <c r="AE5" s="201">
        <v>0</v>
      </c>
      <c r="AF5" s="201">
        <v>0</v>
      </c>
      <c r="AG5" s="201">
        <v>1.28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-90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0.28000000000000003</v>
      </c>
      <c r="AV5" s="201">
        <v>0.28999999999999998</v>
      </c>
      <c r="AW5" s="201">
        <v>0.32</v>
      </c>
      <c r="AX5" s="201">
        <v>0.21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36.409999999999997</v>
      </c>
      <c r="H6" s="201">
        <v>0</v>
      </c>
      <c r="I6" s="201">
        <v>0</v>
      </c>
      <c r="J6" s="201">
        <v>33.21</v>
      </c>
      <c r="K6" s="201">
        <v>17.98</v>
      </c>
      <c r="L6" s="201">
        <v>0.64</v>
      </c>
      <c r="M6" s="201">
        <v>2.33</v>
      </c>
      <c r="N6" s="201">
        <v>1.93</v>
      </c>
      <c r="O6" s="201">
        <v>2.69</v>
      </c>
      <c r="P6" s="201">
        <v>1.1399999999999999</v>
      </c>
      <c r="Q6" s="201">
        <v>0.18</v>
      </c>
      <c r="R6" s="201">
        <v>0.7</v>
      </c>
      <c r="S6" s="201">
        <v>0.43</v>
      </c>
      <c r="T6" s="201">
        <v>0.05</v>
      </c>
      <c r="U6" s="201">
        <v>2.08</v>
      </c>
      <c r="V6" s="201">
        <v>0.32</v>
      </c>
      <c r="W6" s="201">
        <v>0.69</v>
      </c>
      <c r="X6" s="201">
        <v>2.29</v>
      </c>
      <c r="Y6" s="201">
        <v>0</v>
      </c>
      <c r="Z6" s="201">
        <v>4.3</v>
      </c>
      <c r="AA6" s="201">
        <v>1.39</v>
      </c>
      <c r="AB6" s="201">
        <v>0</v>
      </c>
      <c r="AC6" s="201">
        <v>17.059999999999999</v>
      </c>
      <c r="AD6" s="201">
        <v>0</v>
      </c>
      <c r="AE6" s="201">
        <v>0</v>
      </c>
      <c r="AF6" s="201">
        <v>0</v>
      </c>
      <c r="AG6" s="201">
        <v>1.28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-55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0.28000000000000003</v>
      </c>
      <c r="AV6" s="201">
        <v>0.28999999999999998</v>
      </c>
      <c r="AW6" s="201">
        <v>0.32</v>
      </c>
      <c r="AX6" s="201">
        <v>0.21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33.21</v>
      </c>
      <c r="K7" s="201">
        <v>17.98</v>
      </c>
      <c r="L7" s="201">
        <v>0.64</v>
      </c>
      <c r="M7" s="201">
        <v>2.33</v>
      </c>
      <c r="N7" s="201">
        <v>1.93</v>
      </c>
      <c r="O7" s="201">
        <v>2.69</v>
      </c>
      <c r="P7" s="201">
        <v>1.1399999999999999</v>
      </c>
      <c r="Q7" s="201">
        <v>0.18</v>
      </c>
      <c r="R7" s="201">
        <v>0.7</v>
      </c>
      <c r="S7" s="201">
        <v>0.43</v>
      </c>
      <c r="T7" s="201">
        <v>0.05</v>
      </c>
      <c r="U7" s="201">
        <v>2.08</v>
      </c>
      <c r="V7" s="201">
        <v>0.32</v>
      </c>
      <c r="W7" s="201">
        <v>0.69</v>
      </c>
      <c r="X7" s="201">
        <v>2.29</v>
      </c>
      <c r="Y7" s="201">
        <v>0</v>
      </c>
      <c r="Z7" s="201">
        <v>4.3</v>
      </c>
      <c r="AA7" s="201">
        <v>1.39</v>
      </c>
      <c r="AB7" s="201">
        <v>0</v>
      </c>
      <c r="AC7" s="201">
        <v>17.059999999999999</v>
      </c>
      <c r="AD7" s="201">
        <v>0</v>
      </c>
      <c r="AE7" s="201">
        <v>0</v>
      </c>
      <c r="AF7" s="201">
        <v>0</v>
      </c>
      <c r="AG7" s="201">
        <v>1.28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-120</v>
      </c>
      <c r="AP7" s="201">
        <v>0</v>
      </c>
      <c r="AQ7" s="201">
        <v>0</v>
      </c>
      <c r="AR7" s="201">
        <v>22.4</v>
      </c>
      <c r="AS7" s="201">
        <v>0</v>
      </c>
      <c r="AT7" s="201">
        <v>0</v>
      </c>
      <c r="AU7" s="201">
        <v>0.28000000000000003</v>
      </c>
      <c r="AV7" s="201">
        <v>0.28999999999999998</v>
      </c>
      <c r="AW7" s="201">
        <v>0.32</v>
      </c>
      <c r="AX7" s="201">
        <v>0.21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33.21</v>
      </c>
      <c r="K8" s="201">
        <v>17.98</v>
      </c>
      <c r="L8" s="201">
        <v>0.64</v>
      </c>
      <c r="M8" s="201">
        <v>2.33</v>
      </c>
      <c r="N8" s="201">
        <v>1.93</v>
      </c>
      <c r="O8" s="201">
        <v>2.69</v>
      </c>
      <c r="P8" s="201">
        <v>1.1399999999999999</v>
      </c>
      <c r="Q8" s="201">
        <v>0.18</v>
      </c>
      <c r="R8" s="201">
        <v>0.7</v>
      </c>
      <c r="S8" s="201">
        <v>0.43</v>
      </c>
      <c r="T8" s="201">
        <v>0.05</v>
      </c>
      <c r="U8" s="201">
        <v>2.08</v>
      </c>
      <c r="V8" s="201">
        <v>0.32</v>
      </c>
      <c r="W8" s="201">
        <v>0.69</v>
      </c>
      <c r="X8" s="201">
        <v>2.29</v>
      </c>
      <c r="Y8" s="201">
        <v>0</v>
      </c>
      <c r="Z8" s="201">
        <v>4.3</v>
      </c>
      <c r="AA8" s="201">
        <v>1.39</v>
      </c>
      <c r="AB8" s="201">
        <v>0</v>
      </c>
      <c r="AC8" s="201">
        <v>17.059999999999999</v>
      </c>
      <c r="AD8" s="201">
        <v>0</v>
      </c>
      <c r="AE8" s="201">
        <v>0</v>
      </c>
      <c r="AF8" s="201">
        <v>0</v>
      </c>
      <c r="AG8" s="201">
        <v>1.28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-100</v>
      </c>
      <c r="AP8" s="201">
        <v>0</v>
      </c>
      <c r="AQ8" s="201">
        <v>0</v>
      </c>
      <c r="AR8" s="201">
        <v>22.4</v>
      </c>
      <c r="AS8" s="201">
        <v>0</v>
      </c>
      <c r="AT8" s="201">
        <v>0</v>
      </c>
      <c r="AU8" s="201">
        <v>0.28000000000000003</v>
      </c>
      <c r="AV8" s="201">
        <v>0.28999999999999998</v>
      </c>
      <c r="AW8" s="201">
        <v>0.32</v>
      </c>
      <c r="AX8" s="201">
        <v>0.21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33.21</v>
      </c>
      <c r="K9" s="201">
        <v>17.98</v>
      </c>
      <c r="L9" s="201">
        <v>0.64</v>
      </c>
      <c r="M9" s="201">
        <v>2.33</v>
      </c>
      <c r="N9" s="201">
        <v>1.93</v>
      </c>
      <c r="O9" s="201">
        <v>2.69</v>
      </c>
      <c r="P9" s="201">
        <v>1.1399999999999999</v>
      </c>
      <c r="Q9" s="201">
        <v>0.18</v>
      </c>
      <c r="R9" s="201">
        <v>0.7</v>
      </c>
      <c r="S9" s="201">
        <v>0.43</v>
      </c>
      <c r="T9" s="201">
        <v>0.05</v>
      </c>
      <c r="U9" s="201">
        <v>2.08</v>
      </c>
      <c r="V9" s="201">
        <v>0.32</v>
      </c>
      <c r="W9" s="201">
        <v>0.69</v>
      </c>
      <c r="X9" s="201">
        <v>2.29</v>
      </c>
      <c r="Y9" s="201">
        <v>0</v>
      </c>
      <c r="Z9" s="201">
        <v>4.3</v>
      </c>
      <c r="AA9" s="201">
        <v>1.39</v>
      </c>
      <c r="AB9" s="201">
        <v>0</v>
      </c>
      <c r="AC9" s="201">
        <v>17.059999999999999</v>
      </c>
      <c r="AD9" s="201">
        <v>0</v>
      </c>
      <c r="AE9" s="201">
        <v>0</v>
      </c>
      <c r="AF9" s="201">
        <v>0</v>
      </c>
      <c r="AG9" s="201">
        <v>1.28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-80</v>
      </c>
      <c r="AP9" s="201">
        <v>0</v>
      </c>
      <c r="AQ9" s="201">
        <v>0</v>
      </c>
      <c r="AR9" s="201">
        <v>22.4</v>
      </c>
      <c r="AS9" s="201">
        <v>0</v>
      </c>
      <c r="AT9" s="201">
        <v>0</v>
      </c>
      <c r="AU9" s="201">
        <v>0.28000000000000003</v>
      </c>
      <c r="AV9" s="201">
        <v>0.28999999999999998</v>
      </c>
      <c r="AW9" s="201">
        <v>0.32</v>
      </c>
      <c r="AX9" s="201">
        <v>0.21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33.630000000000003</v>
      </c>
      <c r="K10" s="201">
        <v>17.98</v>
      </c>
      <c r="L10" s="201">
        <v>0.64</v>
      </c>
      <c r="M10" s="201">
        <v>2.33</v>
      </c>
      <c r="N10" s="201">
        <v>1.93</v>
      </c>
      <c r="O10" s="201">
        <v>2.69</v>
      </c>
      <c r="P10" s="201">
        <v>1.1399999999999999</v>
      </c>
      <c r="Q10" s="201">
        <v>0.18</v>
      </c>
      <c r="R10" s="201">
        <v>0.7</v>
      </c>
      <c r="S10" s="201">
        <v>0.43</v>
      </c>
      <c r="T10" s="201">
        <v>0.05</v>
      </c>
      <c r="U10" s="201">
        <v>2.08</v>
      </c>
      <c r="V10" s="201">
        <v>0.32</v>
      </c>
      <c r="W10" s="201">
        <v>0.69</v>
      </c>
      <c r="X10" s="201">
        <v>2.29</v>
      </c>
      <c r="Y10" s="201">
        <v>0</v>
      </c>
      <c r="Z10" s="201">
        <v>4.3</v>
      </c>
      <c r="AA10" s="201">
        <v>1.39</v>
      </c>
      <c r="AB10" s="201">
        <v>0</v>
      </c>
      <c r="AC10" s="201">
        <v>17.059999999999999</v>
      </c>
      <c r="AD10" s="201">
        <v>0</v>
      </c>
      <c r="AE10" s="201">
        <v>0</v>
      </c>
      <c r="AF10" s="201">
        <v>0</v>
      </c>
      <c r="AG10" s="201">
        <v>1.28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-70</v>
      </c>
      <c r="AP10" s="201">
        <v>0</v>
      </c>
      <c r="AQ10" s="201">
        <v>0</v>
      </c>
      <c r="AR10" s="201">
        <v>22.4</v>
      </c>
      <c r="AS10" s="201">
        <v>0</v>
      </c>
      <c r="AT10" s="201">
        <v>0</v>
      </c>
      <c r="AU10" s="201">
        <v>0.28000000000000003</v>
      </c>
      <c r="AV10" s="201">
        <v>0.28999999999999998</v>
      </c>
      <c r="AW10" s="201">
        <v>0.32</v>
      </c>
      <c r="AX10" s="201">
        <v>0.21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33.630000000000003</v>
      </c>
      <c r="K11" s="201">
        <v>17.98</v>
      </c>
      <c r="L11" s="201">
        <v>0.64</v>
      </c>
      <c r="M11" s="201">
        <v>2.33</v>
      </c>
      <c r="N11" s="201">
        <v>1.93</v>
      </c>
      <c r="O11" s="201">
        <v>2.69</v>
      </c>
      <c r="P11" s="201">
        <v>1.1399999999999999</v>
      </c>
      <c r="Q11" s="201">
        <v>0.18</v>
      </c>
      <c r="R11" s="201">
        <v>0.7</v>
      </c>
      <c r="S11" s="201">
        <v>0.43</v>
      </c>
      <c r="T11" s="201">
        <v>0.05</v>
      </c>
      <c r="U11" s="201">
        <v>2.08</v>
      </c>
      <c r="V11" s="201">
        <v>0.32</v>
      </c>
      <c r="W11" s="201">
        <v>0.69</v>
      </c>
      <c r="X11" s="201">
        <v>2.29</v>
      </c>
      <c r="Y11" s="201">
        <v>0</v>
      </c>
      <c r="Z11" s="201">
        <v>4.3</v>
      </c>
      <c r="AA11" s="201">
        <v>1.39</v>
      </c>
      <c r="AB11" s="201">
        <v>0</v>
      </c>
      <c r="AC11" s="201">
        <v>17.059999999999999</v>
      </c>
      <c r="AD11" s="201">
        <v>0</v>
      </c>
      <c r="AE11" s="201">
        <v>0</v>
      </c>
      <c r="AF11" s="201">
        <v>0</v>
      </c>
      <c r="AG11" s="201">
        <v>1.28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100.81</v>
      </c>
      <c r="AP11" s="201">
        <v>0</v>
      </c>
      <c r="AQ11" s="201">
        <v>0</v>
      </c>
      <c r="AR11" s="201">
        <v>22.57</v>
      </c>
      <c r="AS11" s="201">
        <v>0</v>
      </c>
      <c r="AT11" s="201">
        <v>0</v>
      </c>
      <c r="AU11" s="201">
        <v>0.28000000000000003</v>
      </c>
      <c r="AV11" s="201">
        <v>0.28999999999999998</v>
      </c>
      <c r="AW11" s="201">
        <v>0.32</v>
      </c>
      <c r="AX11" s="201">
        <v>0.21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33.630000000000003</v>
      </c>
      <c r="K12" s="201">
        <v>17.98</v>
      </c>
      <c r="L12" s="201">
        <v>0.64</v>
      </c>
      <c r="M12" s="201">
        <v>2.33</v>
      </c>
      <c r="N12" s="201">
        <v>1.93</v>
      </c>
      <c r="O12" s="201">
        <v>2.69</v>
      </c>
      <c r="P12" s="201">
        <v>1.1399999999999999</v>
      </c>
      <c r="Q12" s="201">
        <v>0.18</v>
      </c>
      <c r="R12" s="201">
        <v>0.7</v>
      </c>
      <c r="S12" s="201">
        <v>0.43</v>
      </c>
      <c r="T12" s="201">
        <v>0.05</v>
      </c>
      <c r="U12" s="201">
        <v>2.08</v>
      </c>
      <c r="V12" s="201">
        <v>0.32</v>
      </c>
      <c r="W12" s="201">
        <v>0.69</v>
      </c>
      <c r="X12" s="201">
        <v>2.29</v>
      </c>
      <c r="Y12" s="201">
        <v>0</v>
      </c>
      <c r="Z12" s="201">
        <v>4.3</v>
      </c>
      <c r="AA12" s="201">
        <v>1.39</v>
      </c>
      <c r="AB12" s="201">
        <v>0</v>
      </c>
      <c r="AC12" s="201">
        <v>17.059999999999999</v>
      </c>
      <c r="AD12" s="201">
        <v>0</v>
      </c>
      <c r="AE12" s="201">
        <v>0</v>
      </c>
      <c r="AF12" s="201">
        <v>0</v>
      </c>
      <c r="AG12" s="201">
        <v>1.28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173.81</v>
      </c>
      <c r="AP12" s="201">
        <v>0</v>
      </c>
      <c r="AQ12" s="201">
        <v>0</v>
      </c>
      <c r="AR12" s="201">
        <v>22.57</v>
      </c>
      <c r="AS12" s="201">
        <v>0</v>
      </c>
      <c r="AT12" s="201">
        <v>0</v>
      </c>
      <c r="AU12" s="201">
        <v>0.28000000000000003</v>
      </c>
      <c r="AV12" s="201">
        <v>0.28999999999999998</v>
      </c>
      <c r="AW12" s="201">
        <v>0.32</v>
      </c>
      <c r="AX12" s="201">
        <v>0.21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33.630000000000003</v>
      </c>
      <c r="K13" s="201">
        <v>17.98</v>
      </c>
      <c r="L13" s="201">
        <v>0.64</v>
      </c>
      <c r="M13" s="201">
        <v>2.33</v>
      </c>
      <c r="N13" s="201">
        <v>1.93</v>
      </c>
      <c r="O13" s="201">
        <v>2.69</v>
      </c>
      <c r="P13" s="201">
        <v>1.1399999999999999</v>
      </c>
      <c r="Q13" s="201">
        <v>0.18</v>
      </c>
      <c r="R13" s="201">
        <v>0.7</v>
      </c>
      <c r="S13" s="201">
        <v>0.43</v>
      </c>
      <c r="T13" s="201">
        <v>0.05</v>
      </c>
      <c r="U13" s="201">
        <v>2.08</v>
      </c>
      <c r="V13" s="201">
        <v>0.32</v>
      </c>
      <c r="W13" s="201">
        <v>0.69</v>
      </c>
      <c r="X13" s="201">
        <v>2.29</v>
      </c>
      <c r="Y13" s="201">
        <v>0</v>
      </c>
      <c r="Z13" s="201">
        <v>4.3</v>
      </c>
      <c r="AA13" s="201">
        <v>1.39</v>
      </c>
      <c r="AB13" s="201">
        <v>0</v>
      </c>
      <c r="AC13" s="201">
        <v>17.059999999999999</v>
      </c>
      <c r="AD13" s="201">
        <v>0</v>
      </c>
      <c r="AE13" s="201">
        <v>0</v>
      </c>
      <c r="AF13" s="201">
        <v>0</v>
      </c>
      <c r="AG13" s="201">
        <v>1.28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173.81</v>
      </c>
      <c r="AP13" s="201">
        <v>0</v>
      </c>
      <c r="AQ13" s="201">
        <v>0</v>
      </c>
      <c r="AR13" s="201">
        <v>22.57</v>
      </c>
      <c r="AS13" s="201">
        <v>0</v>
      </c>
      <c r="AT13" s="201">
        <v>0</v>
      </c>
      <c r="AU13" s="201">
        <v>0.28000000000000003</v>
      </c>
      <c r="AV13" s="201">
        <v>0.28999999999999998</v>
      </c>
      <c r="AW13" s="201">
        <v>0.32</v>
      </c>
      <c r="AX13" s="201">
        <v>0.21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33.630000000000003</v>
      </c>
      <c r="K14" s="201">
        <v>17.989999999999998</v>
      </c>
      <c r="L14" s="201">
        <v>0.64</v>
      </c>
      <c r="M14" s="201">
        <v>2.33</v>
      </c>
      <c r="N14" s="201">
        <v>1.93</v>
      </c>
      <c r="O14" s="201">
        <v>2.69</v>
      </c>
      <c r="P14" s="201">
        <v>1.1399999999999999</v>
      </c>
      <c r="Q14" s="201">
        <v>0.18</v>
      </c>
      <c r="R14" s="201">
        <v>0.7</v>
      </c>
      <c r="S14" s="201">
        <v>0.43</v>
      </c>
      <c r="T14" s="201">
        <v>0.05</v>
      </c>
      <c r="U14" s="201">
        <v>2.08</v>
      </c>
      <c r="V14" s="201">
        <v>0.32</v>
      </c>
      <c r="W14" s="201">
        <v>0.69</v>
      </c>
      <c r="X14" s="201">
        <v>2.29</v>
      </c>
      <c r="Y14" s="201">
        <v>0</v>
      </c>
      <c r="Z14" s="201">
        <v>4.3</v>
      </c>
      <c r="AA14" s="201">
        <v>1.39</v>
      </c>
      <c r="AB14" s="201">
        <v>0</v>
      </c>
      <c r="AC14" s="201">
        <v>17.059999999999999</v>
      </c>
      <c r="AD14" s="201">
        <v>0</v>
      </c>
      <c r="AE14" s="201">
        <v>0</v>
      </c>
      <c r="AF14" s="201">
        <v>0</v>
      </c>
      <c r="AG14" s="201">
        <v>1.28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173.81</v>
      </c>
      <c r="AP14" s="201">
        <v>0</v>
      </c>
      <c r="AQ14" s="201">
        <v>0</v>
      </c>
      <c r="AR14" s="201">
        <v>22.57</v>
      </c>
      <c r="AS14" s="201">
        <v>0</v>
      </c>
      <c r="AT14" s="201">
        <v>0</v>
      </c>
      <c r="AU14" s="201">
        <v>0.28000000000000003</v>
      </c>
      <c r="AV14" s="201">
        <v>0.28999999999999998</v>
      </c>
      <c r="AW14" s="201">
        <v>0.32</v>
      </c>
      <c r="AX14" s="201">
        <v>0.21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34.119999999999997</v>
      </c>
      <c r="K15" s="201">
        <v>17.989999999999998</v>
      </c>
      <c r="L15" s="201">
        <v>0.63</v>
      </c>
      <c r="M15" s="201">
        <v>2.33</v>
      </c>
      <c r="N15" s="201">
        <v>1.93</v>
      </c>
      <c r="O15" s="201">
        <v>2.69</v>
      </c>
      <c r="P15" s="201">
        <v>1</v>
      </c>
      <c r="Q15" s="201">
        <v>0.18</v>
      </c>
      <c r="R15" s="201">
        <v>0.7</v>
      </c>
      <c r="S15" s="201">
        <v>0.43</v>
      </c>
      <c r="T15" s="201">
        <v>0.05</v>
      </c>
      <c r="U15" s="201">
        <v>2.08</v>
      </c>
      <c r="V15" s="201">
        <v>0.32</v>
      </c>
      <c r="W15" s="201">
        <v>0.69</v>
      </c>
      <c r="X15" s="201">
        <v>2.29</v>
      </c>
      <c r="Y15" s="201">
        <v>0</v>
      </c>
      <c r="Z15" s="201">
        <v>4.3</v>
      </c>
      <c r="AA15" s="201">
        <v>1.39</v>
      </c>
      <c r="AB15" s="201">
        <v>0</v>
      </c>
      <c r="AC15" s="201">
        <v>17.059999999999999</v>
      </c>
      <c r="AD15" s="201">
        <v>0</v>
      </c>
      <c r="AE15" s="201">
        <v>0</v>
      </c>
      <c r="AF15" s="201">
        <v>0</v>
      </c>
      <c r="AG15" s="201">
        <v>1.28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173.81</v>
      </c>
      <c r="AP15" s="201">
        <v>0</v>
      </c>
      <c r="AQ15" s="201">
        <v>0</v>
      </c>
      <c r="AR15" s="201">
        <v>22.57</v>
      </c>
      <c r="AS15" s="201">
        <v>0</v>
      </c>
      <c r="AT15" s="201">
        <v>0</v>
      </c>
      <c r="AU15" s="201">
        <v>0.28000000000000003</v>
      </c>
      <c r="AV15" s="201">
        <v>0.28999999999999998</v>
      </c>
      <c r="AW15" s="201">
        <v>0.32</v>
      </c>
      <c r="AX15" s="201">
        <v>0.21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34.119999999999997</v>
      </c>
      <c r="K16" s="201">
        <v>17.989999999999998</v>
      </c>
      <c r="L16" s="201">
        <v>0.64</v>
      </c>
      <c r="M16" s="201">
        <v>2.33</v>
      </c>
      <c r="N16" s="201">
        <v>1.93</v>
      </c>
      <c r="O16" s="201">
        <v>2.69</v>
      </c>
      <c r="P16" s="201">
        <v>1</v>
      </c>
      <c r="Q16" s="201">
        <v>0.18</v>
      </c>
      <c r="R16" s="201">
        <v>0.7</v>
      </c>
      <c r="S16" s="201">
        <v>0.43</v>
      </c>
      <c r="T16" s="201">
        <v>0.05</v>
      </c>
      <c r="U16" s="201">
        <v>2.08</v>
      </c>
      <c r="V16" s="201">
        <v>0.32</v>
      </c>
      <c r="W16" s="201">
        <v>0.69</v>
      </c>
      <c r="X16" s="201">
        <v>2.29</v>
      </c>
      <c r="Y16" s="201">
        <v>0</v>
      </c>
      <c r="Z16" s="201">
        <v>4.3</v>
      </c>
      <c r="AA16" s="201">
        <v>1.39</v>
      </c>
      <c r="AB16" s="201">
        <v>0</v>
      </c>
      <c r="AC16" s="201">
        <v>17.059999999999999</v>
      </c>
      <c r="AD16" s="201">
        <v>0</v>
      </c>
      <c r="AE16" s="201">
        <v>0</v>
      </c>
      <c r="AF16" s="201">
        <v>0</v>
      </c>
      <c r="AG16" s="201">
        <v>1.28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173.81</v>
      </c>
      <c r="AP16" s="201">
        <v>0</v>
      </c>
      <c r="AQ16" s="201">
        <v>0</v>
      </c>
      <c r="AR16" s="201">
        <v>22.57</v>
      </c>
      <c r="AS16" s="201">
        <v>0</v>
      </c>
      <c r="AT16" s="201">
        <v>0</v>
      </c>
      <c r="AU16" s="201">
        <v>0.28000000000000003</v>
      </c>
      <c r="AV16" s="201">
        <v>0.28999999999999998</v>
      </c>
      <c r="AW16" s="201">
        <v>0.32</v>
      </c>
      <c r="AX16" s="201">
        <v>0.21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34.119999999999997</v>
      </c>
      <c r="K17" s="201">
        <v>17.989999999999998</v>
      </c>
      <c r="L17" s="201">
        <v>0.64</v>
      </c>
      <c r="M17" s="201">
        <v>2.33</v>
      </c>
      <c r="N17" s="201">
        <v>1.93</v>
      </c>
      <c r="O17" s="201">
        <v>2.69</v>
      </c>
      <c r="P17" s="201">
        <v>1</v>
      </c>
      <c r="Q17" s="201">
        <v>0.18</v>
      </c>
      <c r="R17" s="201">
        <v>0.7</v>
      </c>
      <c r="S17" s="201">
        <v>0.43</v>
      </c>
      <c r="T17" s="201">
        <v>0.05</v>
      </c>
      <c r="U17" s="201">
        <v>2.08</v>
      </c>
      <c r="V17" s="201">
        <v>0.32</v>
      </c>
      <c r="W17" s="201">
        <v>0.69</v>
      </c>
      <c r="X17" s="201">
        <v>2.29</v>
      </c>
      <c r="Y17" s="201">
        <v>0</v>
      </c>
      <c r="Z17" s="201">
        <v>4.3</v>
      </c>
      <c r="AA17" s="201">
        <v>1.39</v>
      </c>
      <c r="AB17" s="201">
        <v>0</v>
      </c>
      <c r="AC17" s="201">
        <v>17.059999999999999</v>
      </c>
      <c r="AD17" s="201">
        <v>0</v>
      </c>
      <c r="AE17" s="201">
        <v>0</v>
      </c>
      <c r="AF17" s="201">
        <v>0</v>
      </c>
      <c r="AG17" s="201">
        <v>1.28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173.81</v>
      </c>
      <c r="AP17" s="201">
        <v>0</v>
      </c>
      <c r="AQ17" s="201">
        <v>0</v>
      </c>
      <c r="AR17" s="201">
        <v>22.57</v>
      </c>
      <c r="AS17" s="201">
        <v>0</v>
      </c>
      <c r="AT17" s="201">
        <v>0</v>
      </c>
      <c r="AU17" s="201">
        <v>0.28000000000000003</v>
      </c>
      <c r="AV17" s="201">
        <v>0.28999999999999998</v>
      </c>
      <c r="AW17" s="201">
        <v>0.32</v>
      </c>
      <c r="AX17" s="201">
        <v>0.21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34.119999999999997</v>
      </c>
      <c r="K18" s="201">
        <v>17.98</v>
      </c>
      <c r="L18" s="201">
        <v>0.63</v>
      </c>
      <c r="M18" s="201">
        <v>2.33</v>
      </c>
      <c r="N18" s="201">
        <v>1.93</v>
      </c>
      <c r="O18" s="201">
        <v>2.69</v>
      </c>
      <c r="P18" s="201">
        <v>1</v>
      </c>
      <c r="Q18" s="201">
        <v>0.18</v>
      </c>
      <c r="R18" s="201">
        <v>0.7</v>
      </c>
      <c r="S18" s="201">
        <v>0.43</v>
      </c>
      <c r="T18" s="201">
        <v>0.05</v>
      </c>
      <c r="U18" s="201">
        <v>2.08</v>
      </c>
      <c r="V18" s="201">
        <v>0.32</v>
      </c>
      <c r="W18" s="201">
        <v>0.69</v>
      </c>
      <c r="X18" s="201">
        <v>2.29</v>
      </c>
      <c r="Y18" s="201">
        <v>0</v>
      </c>
      <c r="Z18" s="201">
        <v>4.3</v>
      </c>
      <c r="AA18" s="201">
        <v>1.39</v>
      </c>
      <c r="AB18" s="201">
        <v>0</v>
      </c>
      <c r="AC18" s="201">
        <v>17.059999999999999</v>
      </c>
      <c r="AD18" s="201">
        <v>0</v>
      </c>
      <c r="AE18" s="201">
        <v>0</v>
      </c>
      <c r="AF18" s="201">
        <v>0</v>
      </c>
      <c r="AG18" s="201">
        <v>1.28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173.81</v>
      </c>
      <c r="AP18" s="201">
        <v>0</v>
      </c>
      <c r="AQ18" s="201">
        <v>0</v>
      </c>
      <c r="AR18" s="201">
        <v>22.57</v>
      </c>
      <c r="AS18" s="201">
        <v>0</v>
      </c>
      <c r="AT18" s="201">
        <v>0</v>
      </c>
      <c r="AU18" s="201">
        <v>0.28000000000000003</v>
      </c>
      <c r="AV18" s="201">
        <v>0.28999999999999998</v>
      </c>
      <c r="AW18" s="201">
        <v>0.32</v>
      </c>
      <c r="AX18" s="201">
        <v>0.21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34.54</v>
      </c>
      <c r="K19" s="201">
        <v>97.37</v>
      </c>
      <c r="L19" s="201">
        <v>8.17</v>
      </c>
      <c r="M19" s="201">
        <v>2.33</v>
      </c>
      <c r="N19" s="201">
        <v>1.93</v>
      </c>
      <c r="O19" s="201">
        <v>2.69</v>
      </c>
      <c r="P19" s="201">
        <v>1.01</v>
      </c>
      <c r="Q19" s="201">
        <v>0.18</v>
      </c>
      <c r="R19" s="201">
        <v>0.7</v>
      </c>
      <c r="S19" s="201">
        <v>0.43</v>
      </c>
      <c r="T19" s="201">
        <v>0.05</v>
      </c>
      <c r="U19" s="201">
        <v>2.08</v>
      </c>
      <c r="V19" s="201">
        <v>0.32</v>
      </c>
      <c r="W19" s="201">
        <v>0.69</v>
      </c>
      <c r="X19" s="201">
        <v>2.29</v>
      </c>
      <c r="Y19" s="201">
        <v>0</v>
      </c>
      <c r="Z19" s="201">
        <v>4.3</v>
      </c>
      <c r="AA19" s="201">
        <v>1.39</v>
      </c>
      <c r="AB19" s="201">
        <v>0</v>
      </c>
      <c r="AC19" s="201">
        <v>17.059999999999999</v>
      </c>
      <c r="AD19" s="201">
        <v>0</v>
      </c>
      <c r="AE19" s="201">
        <v>0</v>
      </c>
      <c r="AF19" s="201">
        <v>0</v>
      </c>
      <c r="AG19" s="201">
        <v>1.28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173.81</v>
      </c>
      <c r="AP19" s="201">
        <v>0</v>
      </c>
      <c r="AQ19" s="201">
        <v>0</v>
      </c>
      <c r="AR19" s="201">
        <v>22.69</v>
      </c>
      <c r="AS19" s="201">
        <v>0</v>
      </c>
      <c r="AT19" s="201">
        <v>0</v>
      </c>
      <c r="AU19" s="201">
        <v>0.28000000000000003</v>
      </c>
      <c r="AV19" s="201">
        <v>0.28999999999999998</v>
      </c>
      <c r="AW19" s="201">
        <v>0.32</v>
      </c>
      <c r="AX19" s="201">
        <v>0.21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34.54</v>
      </c>
      <c r="K20" s="201">
        <v>115.27</v>
      </c>
      <c r="L20" s="201">
        <v>8.44</v>
      </c>
      <c r="M20" s="201">
        <v>2.33</v>
      </c>
      <c r="N20" s="201">
        <v>1.93</v>
      </c>
      <c r="O20" s="201">
        <v>2.69</v>
      </c>
      <c r="P20" s="201">
        <v>1.01</v>
      </c>
      <c r="Q20" s="201">
        <v>0.18</v>
      </c>
      <c r="R20" s="201">
        <v>0.7</v>
      </c>
      <c r="S20" s="201">
        <v>0.43</v>
      </c>
      <c r="T20" s="201">
        <v>0.05</v>
      </c>
      <c r="U20" s="201">
        <v>2.08</v>
      </c>
      <c r="V20" s="201">
        <v>0.32</v>
      </c>
      <c r="W20" s="201">
        <v>0.69</v>
      </c>
      <c r="X20" s="201">
        <v>2.29</v>
      </c>
      <c r="Y20" s="201">
        <v>0</v>
      </c>
      <c r="Z20" s="201">
        <v>4.3</v>
      </c>
      <c r="AA20" s="201">
        <v>1.39</v>
      </c>
      <c r="AB20" s="201">
        <v>0</v>
      </c>
      <c r="AC20" s="201">
        <v>17.059999999999999</v>
      </c>
      <c r="AD20" s="201">
        <v>0</v>
      </c>
      <c r="AE20" s="201">
        <v>0</v>
      </c>
      <c r="AF20" s="201">
        <v>0</v>
      </c>
      <c r="AG20" s="201">
        <v>1.28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173.81</v>
      </c>
      <c r="AP20" s="201">
        <v>0</v>
      </c>
      <c r="AQ20" s="201">
        <v>0</v>
      </c>
      <c r="AR20" s="201">
        <v>22.69</v>
      </c>
      <c r="AS20" s="201">
        <v>0</v>
      </c>
      <c r="AT20" s="201">
        <v>0</v>
      </c>
      <c r="AU20" s="201">
        <v>0.28000000000000003</v>
      </c>
      <c r="AV20" s="201">
        <v>0.28999999999999998</v>
      </c>
      <c r="AW20" s="201">
        <v>0.32</v>
      </c>
      <c r="AX20" s="201">
        <v>0.21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34.54</v>
      </c>
      <c r="K21" s="201">
        <v>97.36</v>
      </c>
      <c r="L21" s="201">
        <v>8.44</v>
      </c>
      <c r="M21" s="201">
        <v>2.33</v>
      </c>
      <c r="N21" s="201">
        <v>1.93</v>
      </c>
      <c r="O21" s="201">
        <v>2.69</v>
      </c>
      <c r="P21" s="201">
        <v>1.01</v>
      </c>
      <c r="Q21" s="201">
        <v>0.18</v>
      </c>
      <c r="R21" s="201">
        <v>0.7</v>
      </c>
      <c r="S21" s="201">
        <v>0.43</v>
      </c>
      <c r="T21" s="201">
        <v>0.05</v>
      </c>
      <c r="U21" s="201">
        <v>2.08</v>
      </c>
      <c r="V21" s="201">
        <v>0.32</v>
      </c>
      <c r="W21" s="201">
        <v>0.69</v>
      </c>
      <c r="X21" s="201">
        <v>2.29</v>
      </c>
      <c r="Y21" s="201">
        <v>0</v>
      </c>
      <c r="Z21" s="201">
        <v>4.3</v>
      </c>
      <c r="AA21" s="201">
        <v>1.39</v>
      </c>
      <c r="AB21" s="201">
        <v>0</v>
      </c>
      <c r="AC21" s="201">
        <v>17.059999999999999</v>
      </c>
      <c r="AD21" s="201">
        <v>0</v>
      </c>
      <c r="AE21" s="201">
        <v>0</v>
      </c>
      <c r="AF21" s="201">
        <v>0</v>
      </c>
      <c r="AG21" s="201">
        <v>1.28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173.81</v>
      </c>
      <c r="AP21" s="201">
        <v>0</v>
      </c>
      <c r="AQ21" s="201">
        <v>0</v>
      </c>
      <c r="AR21" s="201">
        <v>22.69</v>
      </c>
      <c r="AS21" s="201">
        <v>0</v>
      </c>
      <c r="AT21" s="201">
        <v>0</v>
      </c>
      <c r="AU21" s="201">
        <v>0.28000000000000003</v>
      </c>
      <c r="AV21" s="201">
        <v>0.28999999999999998</v>
      </c>
      <c r="AW21" s="201">
        <v>0.32</v>
      </c>
      <c r="AX21" s="201">
        <v>0.21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34.54</v>
      </c>
      <c r="K22" s="201">
        <v>97.36</v>
      </c>
      <c r="L22" s="201">
        <v>8.44</v>
      </c>
      <c r="M22" s="201">
        <v>2.33</v>
      </c>
      <c r="N22" s="201">
        <v>1.93</v>
      </c>
      <c r="O22" s="201">
        <v>2.69</v>
      </c>
      <c r="P22" s="201">
        <v>1.01</v>
      </c>
      <c r="Q22" s="201">
        <v>0.18</v>
      </c>
      <c r="R22" s="201">
        <v>0.7</v>
      </c>
      <c r="S22" s="201">
        <v>0.43</v>
      </c>
      <c r="T22" s="201">
        <v>0.05</v>
      </c>
      <c r="U22" s="201">
        <v>2.08</v>
      </c>
      <c r="V22" s="201">
        <v>0.32</v>
      </c>
      <c r="W22" s="201">
        <v>0.69</v>
      </c>
      <c r="X22" s="201">
        <v>2.29</v>
      </c>
      <c r="Y22" s="201">
        <v>0</v>
      </c>
      <c r="Z22" s="201">
        <v>4.3</v>
      </c>
      <c r="AA22" s="201">
        <v>1.39</v>
      </c>
      <c r="AB22" s="201">
        <v>0</v>
      </c>
      <c r="AC22" s="201">
        <v>17.059999999999999</v>
      </c>
      <c r="AD22" s="201">
        <v>0</v>
      </c>
      <c r="AE22" s="201">
        <v>0</v>
      </c>
      <c r="AF22" s="201">
        <v>0</v>
      </c>
      <c r="AG22" s="201">
        <v>1.28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173.81</v>
      </c>
      <c r="AP22" s="201">
        <v>0</v>
      </c>
      <c r="AQ22" s="201">
        <v>0</v>
      </c>
      <c r="AR22" s="201">
        <v>22.69</v>
      </c>
      <c r="AS22" s="201">
        <v>0</v>
      </c>
      <c r="AT22" s="201">
        <v>0</v>
      </c>
      <c r="AU22" s="201">
        <v>0.28000000000000003</v>
      </c>
      <c r="AV22" s="201">
        <v>0.28999999999999998</v>
      </c>
      <c r="AW22" s="201">
        <v>0.32</v>
      </c>
      <c r="AX22" s="201">
        <v>0.21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34.54</v>
      </c>
      <c r="K23" s="201">
        <v>97.36</v>
      </c>
      <c r="L23" s="201">
        <v>8.44</v>
      </c>
      <c r="M23" s="201">
        <v>2.33</v>
      </c>
      <c r="N23" s="201">
        <v>1.93</v>
      </c>
      <c r="O23" s="201">
        <v>2.69</v>
      </c>
      <c r="P23" s="201">
        <v>1.01</v>
      </c>
      <c r="Q23" s="201">
        <v>0.18</v>
      </c>
      <c r="R23" s="201">
        <v>0.7</v>
      </c>
      <c r="S23" s="201">
        <v>0.43</v>
      </c>
      <c r="T23" s="201">
        <v>0.05</v>
      </c>
      <c r="U23" s="201">
        <v>2.08</v>
      </c>
      <c r="V23" s="201">
        <v>0.32</v>
      </c>
      <c r="W23" s="201">
        <v>0.69</v>
      </c>
      <c r="X23" s="201">
        <v>2.29</v>
      </c>
      <c r="Y23" s="201">
        <v>0</v>
      </c>
      <c r="Z23" s="201">
        <v>4.3</v>
      </c>
      <c r="AA23" s="201">
        <v>1.39</v>
      </c>
      <c r="AB23" s="201">
        <v>0</v>
      </c>
      <c r="AC23" s="201">
        <v>17.059999999999999</v>
      </c>
      <c r="AD23" s="201">
        <v>0</v>
      </c>
      <c r="AE23" s="201">
        <v>0</v>
      </c>
      <c r="AF23" s="201">
        <v>0</v>
      </c>
      <c r="AG23" s="201">
        <v>1.28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173.81</v>
      </c>
      <c r="AP23" s="201">
        <v>0</v>
      </c>
      <c r="AQ23" s="201">
        <v>0</v>
      </c>
      <c r="AR23" s="201">
        <v>22.69</v>
      </c>
      <c r="AS23" s="201">
        <v>0</v>
      </c>
      <c r="AT23" s="201">
        <v>0</v>
      </c>
      <c r="AU23" s="201">
        <v>0.28000000000000003</v>
      </c>
      <c r="AV23" s="201">
        <v>0.28999999999999998</v>
      </c>
      <c r="AW23" s="201">
        <v>0.32</v>
      </c>
      <c r="AX23" s="201">
        <v>0.21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34.54</v>
      </c>
      <c r="K24" s="201">
        <v>114.73</v>
      </c>
      <c r="L24" s="201">
        <v>8.17</v>
      </c>
      <c r="M24" s="201">
        <v>2.33</v>
      </c>
      <c r="N24" s="201">
        <v>1.93</v>
      </c>
      <c r="O24" s="201">
        <v>2.69</v>
      </c>
      <c r="P24" s="201">
        <v>1.01</v>
      </c>
      <c r="Q24" s="201">
        <v>0.18</v>
      </c>
      <c r="R24" s="201">
        <v>0.7</v>
      </c>
      <c r="S24" s="201">
        <v>0.43</v>
      </c>
      <c r="T24" s="201">
        <v>0.05</v>
      </c>
      <c r="U24" s="201">
        <v>2.08</v>
      </c>
      <c r="V24" s="201">
        <v>0.32</v>
      </c>
      <c r="W24" s="201">
        <v>0.69</v>
      </c>
      <c r="X24" s="201">
        <v>2.29</v>
      </c>
      <c r="Y24" s="201">
        <v>0</v>
      </c>
      <c r="Z24" s="201">
        <v>4.3</v>
      </c>
      <c r="AA24" s="201">
        <v>1.39</v>
      </c>
      <c r="AB24" s="201">
        <v>0</v>
      </c>
      <c r="AC24" s="201">
        <v>17.059999999999999</v>
      </c>
      <c r="AD24" s="201">
        <v>0</v>
      </c>
      <c r="AE24" s="201">
        <v>0</v>
      </c>
      <c r="AF24" s="201">
        <v>0</v>
      </c>
      <c r="AG24" s="201">
        <v>1.28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173.81</v>
      </c>
      <c r="AP24" s="201">
        <v>0</v>
      </c>
      <c r="AQ24" s="201">
        <v>0</v>
      </c>
      <c r="AR24" s="201">
        <v>22.69</v>
      </c>
      <c r="AS24" s="201">
        <v>0</v>
      </c>
      <c r="AT24" s="201">
        <v>0</v>
      </c>
      <c r="AU24" s="201">
        <v>0.28000000000000003</v>
      </c>
      <c r="AV24" s="201">
        <v>0.28999999999999998</v>
      </c>
      <c r="AW24" s="201">
        <v>0.32</v>
      </c>
      <c r="AX24" s="201">
        <v>0.21</v>
      </c>
      <c r="AY24" s="201">
        <v>0.17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34.54</v>
      </c>
      <c r="K25" s="201">
        <v>131.13</v>
      </c>
      <c r="L25" s="201">
        <v>8.17</v>
      </c>
      <c r="M25" s="201">
        <v>2.33</v>
      </c>
      <c r="N25" s="201">
        <v>1.93</v>
      </c>
      <c r="O25" s="201">
        <v>2.69</v>
      </c>
      <c r="P25" s="201">
        <v>1.01</v>
      </c>
      <c r="Q25" s="201">
        <v>0.18</v>
      </c>
      <c r="R25" s="201">
        <v>0.7</v>
      </c>
      <c r="S25" s="201">
        <v>0.43</v>
      </c>
      <c r="T25" s="201">
        <v>0.05</v>
      </c>
      <c r="U25" s="201">
        <v>2.08</v>
      </c>
      <c r="V25" s="201">
        <v>0.32</v>
      </c>
      <c r="W25" s="201">
        <v>0.69</v>
      </c>
      <c r="X25" s="201">
        <v>2.29</v>
      </c>
      <c r="Y25" s="201">
        <v>0</v>
      </c>
      <c r="Z25" s="201">
        <v>4.3</v>
      </c>
      <c r="AA25" s="201">
        <v>1.39</v>
      </c>
      <c r="AB25" s="201">
        <v>0</v>
      </c>
      <c r="AC25" s="201">
        <v>17.059999999999999</v>
      </c>
      <c r="AD25" s="201">
        <v>0</v>
      </c>
      <c r="AE25" s="201">
        <v>0</v>
      </c>
      <c r="AF25" s="201">
        <v>0</v>
      </c>
      <c r="AG25" s="201">
        <v>1.28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173.81</v>
      </c>
      <c r="AP25" s="201">
        <v>0</v>
      </c>
      <c r="AQ25" s="201">
        <v>0</v>
      </c>
      <c r="AR25" s="201">
        <v>22.69</v>
      </c>
      <c r="AS25" s="201">
        <v>0</v>
      </c>
      <c r="AT25" s="201">
        <v>0</v>
      </c>
      <c r="AU25" s="201">
        <v>0.28000000000000003</v>
      </c>
      <c r="AV25" s="201">
        <v>0.28999999999999998</v>
      </c>
      <c r="AW25" s="201">
        <v>0.32</v>
      </c>
      <c r="AX25" s="201">
        <v>0.21</v>
      </c>
      <c r="AY25" s="201">
        <v>0.17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34.54</v>
      </c>
      <c r="K26" s="201">
        <v>193.85</v>
      </c>
      <c r="L26" s="201">
        <v>8.17</v>
      </c>
      <c r="M26" s="201">
        <v>2.33</v>
      </c>
      <c r="N26" s="201">
        <v>1.93</v>
      </c>
      <c r="O26" s="201">
        <v>2.69</v>
      </c>
      <c r="P26" s="201">
        <v>1.01</v>
      </c>
      <c r="Q26" s="201">
        <v>0.18</v>
      </c>
      <c r="R26" s="201">
        <v>0.7</v>
      </c>
      <c r="S26" s="201">
        <v>0.43</v>
      </c>
      <c r="T26" s="201">
        <v>0.05</v>
      </c>
      <c r="U26" s="201">
        <v>2.08</v>
      </c>
      <c r="V26" s="201">
        <v>0.32</v>
      </c>
      <c r="W26" s="201">
        <v>0.69</v>
      </c>
      <c r="X26" s="201">
        <v>2.29</v>
      </c>
      <c r="Y26" s="201">
        <v>0</v>
      </c>
      <c r="Z26" s="201">
        <v>4.3</v>
      </c>
      <c r="AA26" s="201">
        <v>1.39</v>
      </c>
      <c r="AB26" s="201">
        <v>0</v>
      </c>
      <c r="AC26" s="201">
        <v>17.059999999999999</v>
      </c>
      <c r="AD26" s="201">
        <v>0</v>
      </c>
      <c r="AE26" s="201">
        <v>0</v>
      </c>
      <c r="AF26" s="201">
        <v>0</v>
      </c>
      <c r="AG26" s="201">
        <v>1.28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173.81</v>
      </c>
      <c r="AP26" s="201">
        <v>0</v>
      </c>
      <c r="AQ26" s="201">
        <v>0</v>
      </c>
      <c r="AR26" s="201">
        <v>22.69</v>
      </c>
      <c r="AS26" s="201">
        <v>0</v>
      </c>
      <c r="AT26" s="201">
        <v>0</v>
      </c>
      <c r="AU26" s="201">
        <v>0.28000000000000003</v>
      </c>
      <c r="AV26" s="201">
        <v>0.28999999999999998</v>
      </c>
      <c r="AW26" s="201">
        <v>0.32</v>
      </c>
      <c r="AX26" s="201">
        <v>0.21</v>
      </c>
      <c r="AY26" s="201">
        <v>0.17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34.54</v>
      </c>
      <c r="K27" s="201">
        <v>155.25</v>
      </c>
      <c r="L27" s="201">
        <v>8.17</v>
      </c>
      <c r="M27" s="201">
        <v>2.33</v>
      </c>
      <c r="N27" s="201">
        <v>1.93</v>
      </c>
      <c r="O27" s="201">
        <v>2.69</v>
      </c>
      <c r="P27" s="201">
        <v>1.01</v>
      </c>
      <c r="Q27" s="201">
        <v>0.18</v>
      </c>
      <c r="R27" s="201">
        <v>0.7</v>
      </c>
      <c r="S27" s="201">
        <v>0.43</v>
      </c>
      <c r="T27" s="201">
        <v>0.05</v>
      </c>
      <c r="U27" s="201">
        <v>2.08</v>
      </c>
      <c r="V27" s="201">
        <v>0.32</v>
      </c>
      <c r="W27" s="201">
        <v>0.69</v>
      </c>
      <c r="X27" s="201">
        <v>2.29</v>
      </c>
      <c r="Y27" s="201">
        <v>0</v>
      </c>
      <c r="Z27" s="201">
        <v>4.3</v>
      </c>
      <c r="AA27" s="201">
        <v>1.39</v>
      </c>
      <c r="AB27" s="201">
        <v>0</v>
      </c>
      <c r="AC27" s="201">
        <v>17.059999999999999</v>
      </c>
      <c r="AD27" s="201">
        <v>0</v>
      </c>
      <c r="AE27" s="201">
        <v>0</v>
      </c>
      <c r="AF27" s="201">
        <v>0</v>
      </c>
      <c r="AG27" s="201">
        <v>1.28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173.81</v>
      </c>
      <c r="AP27" s="201">
        <v>0</v>
      </c>
      <c r="AQ27" s="201">
        <v>0</v>
      </c>
      <c r="AR27" s="201">
        <v>22.52</v>
      </c>
      <c r="AS27" s="201">
        <v>0</v>
      </c>
      <c r="AT27" s="201">
        <v>0</v>
      </c>
      <c r="AU27" s="201">
        <v>0.28000000000000003</v>
      </c>
      <c r="AV27" s="201">
        <v>0.28999999999999998</v>
      </c>
      <c r="AW27" s="201">
        <v>0.32</v>
      </c>
      <c r="AX27" s="201">
        <v>0.21</v>
      </c>
      <c r="AY27" s="201">
        <v>0.17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34.54</v>
      </c>
      <c r="K28" s="201">
        <v>208.32</v>
      </c>
      <c r="L28" s="201">
        <v>8.17</v>
      </c>
      <c r="M28" s="201">
        <v>2.33</v>
      </c>
      <c r="N28" s="201">
        <v>1.93</v>
      </c>
      <c r="O28" s="201">
        <v>2.69</v>
      </c>
      <c r="P28" s="201">
        <v>1.01</v>
      </c>
      <c r="Q28" s="201">
        <v>0.91</v>
      </c>
      <c r="R28" s="201">
        <v>0.7</v>
      </c>
      <c r="S28" s="201">
        <v>0.43</v>
      </c>
      <c r="T28" s="201">
        <v>0.05</v>
      </c>
      <c r="U28" s="201">
        <v>2.08</v>
      </c>
      <c r="V28" s="201">
        <v>0.32</v>
      </c>
      <c r="W28" s="201">
        <v>0.69</v>
      </c>
      <c r="X28" s="201">
        <v>2.29</v>
      </c>
      <c r="Y28" s="201">
        <v>0</v>
      </c>
      <c r="Z28" s="201">
        <v>4.3</v>
      </c>
      <c r="AA28" s="201">
        <v>1.39</v>
      </c>
      <c r="AB28" s="201">
        <v>0</v>
      </c>
      <c r="AC28" s="201">
        <v>17.059999999999999</v>
      </c>
      <c r="AD28" s="201">
        <v>0</v>
      </c>
      <c r="AE28" s="201">
        <v>0</v>
      </c>
      <c r="AF28" s="201">
        <v>0</v>
      </c>
      <c r="AG28" s="201">
        <v>1.28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173.81</v>
      </c>
      <c r="AP28" s="201">
        <v>0</v>
      </c>
      <c r="AQ28" s="201">
        <v>0</v>
      </c>
      <c r="AR28" s="201">
        <v>22.52</v>
      </c>
      <c r="AS28" s="201">
        <v>0</v>
      </c>
      <c r="AT28" s="201">
        <v>0</v>
      </c>
      <c r="AU28" s="201">
        <v>0.28000000000000003</v>
      </c>
      <c r="AV28" s="201">
        <v>0.28999999999999998</v>
      </c>
      <c r="AW28" s="201">
        <v>0.32</v>
      </c>
      <c r="AX28" s="201">
        <v>0.21</v>
      </c>
      <c r="AY28" s="201">
        <v>0.17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34.54</v>
      </c>
      <c r="K29" s="201">
        <v>240.17</v>
      </c>
      <c r="L29" s="201">
        <v>8.44</v>
      </c>
      <c r="M29" s="201">
        <v>2.33</v>
      </c>
      <c r="N29" s="201">
        <v>1.93</v>
      </c>
      <c r="O29" s="201">
        <v>2.69</v>
      </c>
      <c r="P29" s="201">
        <v>2.31</v>
      </c>
      <c r="Q29" s="201">
        <v>0.5</v>
      </c>
      <c r="R29" s="201">
        <v>0.7</v>
      </c>
      <c r="S29" s="201">
        <v>0.43</v>
      </c>
      <c r="T29" s="201">
        <v>0.05</v>
      </c>
      <c r="U29" s="201">
        <v>2.08</v>
      </c>
      <c r="V29" s="201">
        <v>0.32</v>
      </c>
      <c r="W29" s="201">
        <v>0.69</v>
      </c>
      <c r="X29" s="201">
        <v>2.29</v>
      </c>
      <c r="Y29" s="201">
        <v>0</v>
      </c>
      <c r="Z29" s="201">
        <v>4.3</v>
      </c>
      <c r="AA29" s="201">
        <v>1.39</v>
      </c>
      <c r="AB29" s="201">
        <v>0</v>
      </c>
      <c r="AC29" s="201">
        <v>17.059999999999999</v>
      </c>
      <c r="AD29" s="201">
        <v>0</v>
      </c>
      <c r="AE29" s="201">
        <v>0</v>
      </c>
      <c r="AF29" s="201">
        <v>0</v>
      </c>
      <c r="AG29" s="201">
        <v>1.28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173.81</v>
      </c>
      <c r="AP29" s="201">
        <v>0</v>
      </c>
      <c r="AQ29" s="201">
        <v>0</v>
      </c>
      <c r="AR29" s="201">
        <v>22.52</v>
      </c>
      <c r="AS29" s="201">
        <v>0</v>
      </c>
      <c r="AT29" s="201">
        <v>0</v>
      </c>
      <c r="AU29" s="201">
        <v>0.28000000000000003</v>
      </c>
      <c r="AV29" s="201">
        <v>0.28999999999999998</v>
      </c>
      <c r="AW29" s="201">
        <v>0.32</v>
      </c>
      <c r="AX29" s="201">
        <v>0.21</v>
      </c>
      <c r="AY29" s="201">
        <v>0.17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34.54</v>
      </c>
      <c r="K30" s="201">
        <v>240.17</v>
      </c>
      <c r="L30" s="201">
        <v>8.44</v>
      </c>
      <c r="M30" s="201">
        <v>2.33</v>
      </c>
      <c r="N30" s="201">
        <v>1.93</v>
      </c>
      <c r="O30" s="201">
        <v>2.69</v>
      </c>
      <c r="P30" s="201">
        <v>3.62</v>
      </c>
      <c r="Q30" s="201">
        <v>0.45</v>
      </c>
      <c r="R30" s="201">
        <v>0.7</v>
      </c>
      <c r="S30" s="201">
        <v>0.43</v>
      </c>
      <c r="T30" s="201">
        <v>0.05</v>
      </c>
      <c r="U30" s="201">
        <v>2.08</v>
      </c>
      <c r="V30" s="201">
        <v>0.32</v>
      </c>
      <c r="W30" s="201">
        <v>0.69</v>
      </c>
      <c r="X30" s="201">
        <v>2.29</v>
      </c>
      <c r="Y30" s="201">
        <v>0</v>
      </c>
      <c r="Z30" s="201">
        <v>4.3</v>
      </c>
      <c r="AA30" s="201">
        <v>1.39</v>
      </c>
      <c r="AB30" s="201">
        <v>0</v>
      </c>
      <c r="AC30" s="201">
        <v>17.059999999999999</v>
      </c>
      <c r="AD30" s="201">
        <v>0</v>
      </c>
      <c r="AE30" s="201">
        <v>0</v>
      </c>
      <c r="AF30" s="201">
        <v>0</v>
      </c>
      <c r="AG30" s="201">
        <v>1.28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173.81</v>
      </c>
      <c r="AP30" s="201">
        <v>0</v>
      </c>
      <c r="AQ30" s="201">
        <v>0</v>
      </c>
      <c r="AR30" s="201">
        <v>22.52</v>
      </c>
      <c r="AS30" s="201">
        <v>0</v>
      </c>
      <c r="AT30" s="201">
        <v>0</v>
      </c>
      <c r="AU30" s="201">
        <v>0.28000000000000003</v>
      </c>
      <c r="AV30" s="201">
        <v>0.28999999999999998</v>
      </c>
      <c r="AW30" s="201">
        <v>0.25</v>
      </c>
      <c r="AX30" s="201">
        <v>0.21</v>
      </c>
      <c r="AY30" s="201">
        <v>0.17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240.17</v>
      </c>
      <c r="L31" s="201">
        <v>8.44</v>
      </c>
      <c r="M31" s="201">
        <v>2.33</v>
      </c>
      <c r="N31" s="201">
        <v>1.93</v>
      </c>
      <c r="O31" s="201">
        <v>2.69</v>
      </c>
      <c r="P31" s="201">
        <v>2.7</v>
      </c>
      <c r="Q31" s="201">
        <v>3.85</v>
      </c>
      <c r="R31" s="201">
        <v>9.2100000000000009</v>
      </c>
      <c r="S31" s="201">
        <v>5.92</v>
      </c>
      <c r="T31" s="201">
        <v>0.7</v>
      </c>
      <c r="U31" s="201">
        <v>2.08</v>
      </c>
      <c r="V31" s="201">
        <v>0.32</v>
      </c>
      <c r="W31" s="201">
        <v>0.69</v>
      </c>
      <c r="X31" s="201">
        <v>2.29</v>
      </c>
      <c r="Y31" s="201">
        <v>0</v>
      </c>
      <c r="Z31" s="201">
        <v>57.77</v>
      </c>
      <c r="AA31" s="201">
        <v>25.15</v>
      </c>
      <c r="AB31" s="201">
        <v>0</v>
      </c>
      <c r="AC31" s="201">
        <v>17.059999999999999</v>
      </c>
      <c r="AD31" s="201">
        <v>0</v>
      </c>
      <c r="AE31" s="201">
        <v>0</v>
      </c>
      <c r="AF31" s="201">
        <v>0</v>
      </c>
      <c r="AG31" s="201">
        <v>1.28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173.81</v>
      </c>
      <c r="AP31" s="201">
        <v>0</v>
      </c>
      <c r="AQ31" s="201">
        <v>0</v>
      </c>
      <c r="AR31" s="201">
        <v>22.52</v>
      </c>
      <c r="AS31" s="201">
        <v>0</v>
      </c>
      <c r="AT31" s="201">
        <v>0</v>
      </c>
      <c r="AU31" s="201">
        <v>0.28000000000000003</v>
      </c>
      <c r="AV31" s="201">
        <v>0.28999999999999998</v>
      </c>
      <c r="AW31" s="201">
        <v>0.17</v>
      </c>
      <c r="AX31" s="201">
        <v>0.21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240.17</v>
      </c>
      <c r="L32" s="201">
        <v>8.17</v>
      </c>
      <c r="M32" s="201">
        <v>2.33</v>
      </c>
      <c r="N32" s="201">
        <v>1.93</v>
      </c>
      <c r="O32" s="201">
        <v>2.69</v>
      </c>
      <c r="P32" s="201">
        <v>1.1399999999999999</v>
      </c>
      <c r="Q32" s="201">
        <v>4.63</v>
      </c>
      <c r="R32" s="201">
        <v>9.2100000000000009</v>
      </c>
      <c r="S32" s="201">
        <v>5.92</v>
      </c>
      <c r="T32" s="201">
        <v>0.7</v>
      </c>
      <c r="U32" s="201">
        <v>2.08</v>
      </c>
      <c r="V32" s="201">
        <v>0.32</v>
      </c>
      <c r="W32" s="201">
        <v>0.69</v>
      </c>
      <c r="X32" s="201">
        <v>2.29</v>
      </c>
      <c r="Y32" s="201">
        <v>0</v>
      </c>
      <c r="Z32" s="201">
        <v>64.75</v>
      </c>
      <c r="AA32" s="201">
        <v>25.15</v>
      </c>
      <c r="AB32" s="201">
        <v>0</v>
      </c>
      <c r="AC32" s="201">
        <v>17.059999999999999</v>
      </c>
      <c r="AD32" s="201">
        <v>0</v>
      </c>
      <c r="AE32" s="201">
        <v>0</v>
      </c>
      <c r="AF32" s="201">
        <v>0</v>
      </c>
      <c r="AG32" s="201">
        <v>1.28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173.81</v>
      </c>
      <c r="AP32" s="201">
        <v>0</v>
      </c>
      <c r="AQ32" s="201">
        <v>0</v>
      </c>
      <c r="AR32" s="201">
        <v>22.52</v>
      </c>
      <c r="AS32" s="201">
        <v>0</v>
      </c>
      <c r="AT32" s="201">
        <v>0</v>
      </c>
      <c r="AU32" s="201">
        <v>0.28000000000000003</v>
      </c>
      <c r="AV32" s="201">
        <v>0.28999999999999998</v>
      </c>
      <c r="AW32" s="201">
        <v>0.08</v>
      </c>
      <c r="AX32" s="201">
        <v>0.21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240.17</v>
      </c>
      <c r="L33" s="201">
        <v>8.17</v>
      </c>
      <c r="M33" s="201">
        <v>2.33</v>
      </c>
      <c r="N33" s="201">
        <v>1.93</v>
      </c>
      <c r="O33" s="201">
        <v>2.69</v>
      </c>
      <c r="P33" s="201">
        <v>1.1399999999999999</v>
      </c>
      <c r="Q33" s="201">
        <v>4.63</v>
      </c>
      <c r="R33" s="201">
        <v>9.2100000000000009</v>
      </c>
      <c r="S33" s="201">
        <v>5.92</v>
      </c>
      <c r="T33" s="201">
        <v>0.7</v>
      </c>
      <c r="U33" s="201">
        <v>2.08</v>
      </c>
      <c r="V33" s="201">
        <v>0.32</v>
      </c>
      <c r="W33" s="201">
        <v>0.69</v>
      </c>
      <c r="X33" s="201">
        <v>2.2799999999999998</v>
      </c>
      <c r="Y33" s="201">
        <v>0</v>
      </c>
      <c r="Z33" s="201">
        <v>64.75</v>
      </c>
      <c r="AA33" s="201">
        <v>14.32</v>
      </c>
      <c r="AB33" s="201">
        <v>0</v>
      </c>
      <c r="AC33" s="201">
        <v>17.059999999999999</v>
      </c>
      <c r="AD33" s="201">
        <v>0</v>
      </c>
      <c r="AE33" s="201">
        <v>0</v>
      </c>
      <c r="AF33" s="201">
        <v>0</v>
      </c>
      <c r="AG33" s="201">
        <v>1.28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173.81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0.28000000000000003</v>
      </c>
      <c r="AV33" s="201">
        <v>0.28999999999999998</v>
      </c>
      <c r="AW33" s="201">
        <v>0.08</v>
      </c>
      <c r="AX33" s="201">
        <v>0.21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34.119999999999997</v>
      </c>
      <c r="K34" s="201">
        <v>240.16</v>
      </c>
      <c r="L34" s="201">
        <v>8.17</v>
      </c>
      <c r="M34" s="201">
        <v>2.33</v>
      </c>
      <c r="N34" s="201">
        <v>1.93</v>
      </c>
      <c r="O34" s="201">
        <v>2.69</v>
      </c>
      <c r="P34" s="201">
        <v>1.1399999999999999</v>
      </c>
      <c r="Q34" s="201">
        <v>4.63</v>
      </c>
      <c r="R34" s="201">
        <v>9.2100000000000009</v>
      </c>
      <c r="S34" s="201">
        <v>5.69</v>
      </c>
      <c r="T34" s="201">
        <v>0.7</v>
      </c>
      <c r="U34" s="201">
        <v>2.08</v>
      </c>
      <c r="V34" s="201">
        <v>0.32</v>
      </c>
      <c r="W34" s="201">
        <v>0.69</v>
      </c>
      <c r="X34" s="201">
        <v>2.2799999999999998</v>
      </c>
      <c r="Y34" s="201">
        <v>0</v>
      </c>
      <c r="Z34" s="201">
        <v>64.75</v>
      </c>
      <c r="AA34" s="201">
        <v>14.32</v>
      </c>
      <c r="AB34" s="201">
        <v>0</v>
      </c>
      <c r="AC34" s="201">
        <v>17.059999999999999</v>
      </c>
      <c r="AD34" s="201">
        <v>0</v>
      </c>
      <c r="AE34" s="201">
        <v>0</v>
      </c>
      <c r="AF34" s="201">
        <v>0</v>
      </c>
      <c r="AG34" s="201">
        <v>1.28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173.81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0.28000000000000003</v>
      </c>
      <c r="AV34" s="201">
        <v>0.28999999999999998</v>
      </c>
      <c r="AW34" s="201">
        <v>0.08</v>
      </c>
      <c r="AX34" s="201">
        <v>0.21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34.119999999999997</v>
      </c>
      <c r="K35" s="201">
        <v>240.16</v>
      </c>
      <c r="L35" s="201">
        <v>8.17</v>
      </c>
      <c r="M35" s="201">
        <v>30.49</v>
      </c>
      <c r="N35" s="201">
        <v>23.96</v>
      </c>
      <c r="O35" s="201">
        <v>36.130000000000003</v>
      </c>
      <c r="P35" s="201">
        <v>16.100000000000001</v>
      </c>
      <c r="Q35" s="201">
        <v>5.41</v>
      </c>
      <c r="R35" s="201">
        <v>9.07</v>
      </c>
      <c r="S35" s="201">
        <v>5.69</v>
      </c>
      <c r="T35" s="201">
        <v>0.7</v>
      </c>
      <c r="U35" s="201">
        <v>2.08</v>
      </c>
      <c r="V35" s="201">
        <v>4.3099999999999996</v>
      </c>
      <c r="W35" s="201">
        <v>8.84</v>
      </c>
      <c r="X35" s="201">
        <v>30.39</v>
      </c>
      <c r="Y35" s="201">
        <v>0</v>
      </c>
      <c r="Z35" s="201">
        <v>64.75</v>
      </c>
      <c r="AA35" s="201">
        <v>14.32</v>
      </c>
      <c r="AB35" s="201">
        <v>0</v>
      </c>
      <c r="AC35" s="201">
        <v>17.059999999999999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173.81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4.2300000000000004</v>
      </c>
      <c r="AV35" s="201">
        <v>0.28999999999999998</v>
      </c>
      <c r="AW35" s="201">
        <v>0</v>
      </c>
      <c r="AX35" s="201">
        <v>0.21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34.119999999999997</v>
      </c>
      <c r="K36" s="201">
        <v>240.16</v>
      </c>
      <c r="L36" s="201">
        <v>8.17</v>
      </c>
      <c r="M36" s="201">
        <v>30.49</v>
      </c>
      <c r="N36" s="201">
        <v>23.96</v>
      </c>
      <c r="O36" s="201">
        <v>36.130000000000003</v>
      </c>
      <c r="P36" s="201">
        <v>16.100000000000001</v>
      </c>
      <c r="Q36" s="201">
        <v>5.41</v>
      </c>
      <c r="R36" s="201">
        <v>9.07</v>
      </c>
      <c r="S36" s="201">
        <v>5.69</v>
      </c>
      <c r="T36" s="201">
        <v>0.7</v>
      </c>
      <c r="U36" s="201">
        <v>2.08</v>
      </c>
      <c r="V36" s="201">
        <v>4.3099999999999996</v>
      </c>
      <c r="W36" s="201">
        <v>8.84</v>
      </c>
      <c r="X36" s="201">
        <v>30.39</v>
      </c>
      <c r="Y36" s="201">
        <v>0</v>
      </c>
      <c r="Z36" s="201">
        <v>64.75</v>
      </c>
      <c r="AA36" s="201">
        <v>14.32</v>
      </c>
      <c r="AB36" s="201">
        <v>0</v>
      </c>
      <c r="AC36" s="201">
        <v>17.059999999999999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173.81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4.2300000000000004</v>
      </c>
      <c r="AV36" s="201">
        <v>0.28999999999999998</v>
      </c>
      <c r="AW36" s="201">
        <v>0</v>
      </c>
      <c r="AX36" s="201">
        <v>0.21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34.119999999999997</v>
      </c>
      <c r="K37" s="201">
        <v>240.16</v>
      </c>
      <c r="L37" s="201">
        <v>8.17</v>
      </c>
      <c r="M37" s="201">
        <v>30.49</v>
      </c>
      <c r="N37" s="201">
        <v>23.96</v>
      </c>
      <c r="O37" s="201">
        <v>36.130000000000003</v>
      </c>
      <c r="P37" s="201">
        <v>16.100000000000001</v>
      </c>
      <c r="Q37" s="201">
        <v>6.2</v>
      </c>
      <c r="R37" s="201">
        <v>9.09</v>
      </c>
      <c r="S37" s="201">
        <v>5.69</v>
      </c>
      <c r="T37" s="201">
        <v>0.7</v>
      </c>
      <c r="U37" s="201">
        <v>2.08</v>
      </c>
      <c r="V37" s="201">
        <v>4.3099999999999996</v>
      </c>
      <c r="W37" s="201">
        <v>8.84</v>
      </c>
      <c r="X37" s="201">
        <v>30.39</v>
      </c>
      <c r="Y37" s="201">
        <v>0</v>
      </c>
      <c r="Z37" s="201">
        <v>64.75</v>
      </c>
      <c r="AA37" s="201">
        <v>14.32</v>
      </c>
      <c r="AB37" s="201">
        <v>0</v>
      </c>
      <c r="AC37" s="201">
        <v>17.059999999999999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173.81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4.2300000000000004</v>
      </c>
      <c r="AV37" s="201">
        <v>0.28999999999999998</v>
      </c>
      <c r="AW37" s="201">
        <v>0</v>
      </c>
      <c r="AX37" s="201">
        <v>0.21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34.119999999999997</v>
      </c>
      <c r="K38" s="201">
        <v>240.16</v>
      </c>
      <c r="L38" s="201">
        <v>8.17</v>
      </c>
      <c r="M38" s="201">
        <v>30.49</v>
      </c>
      <c r="N38" s="201">
        <v>23.96</v>
      </c>
      <c r="O38" s="201">
        <v>36.130000000000003</v>
      </c>
      <c r="P38" s="201">
        <v>16.100000000000001</v>
      </c>
      <c r="Q38" s="201">
        <v>6.2</v>
      </c>
      <c r="R38" s="201">
        <v>9.2100000000000009</v>
      </c>
      <c r="S38" s="201">
        <v>5.69</v>
      </c>
      <c r="T38" s="201">
        <v>0.7</v>
      </c>
      <c r="U38" s="201">
        <v>2.08</v>
      </c>
      <c r="V38" s="201">
        <v>4.3099999999999996</v>
      </c>
      <c r="W38" s="201">
        <v>8.84</v>
      </c>
      <c r="X38" s="201">
        <v>30.39</v>
      </c>
      <c r="Y38" s="201">
        <v>0</v>
      </c>
      <c r="Z38" s="201">
        <v>64.75</v>
      </c>
      <c r="AA38" s="201">
        <v>14.32</v>
      </c>
      <c r="AB38" s="201">
        <v>0</v>
      </c>
      <c r="AC38" s="201">
        <v>17.059999999999999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173.81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4.2300000000000004</v>
      </c>
      <c r="AV38" s="201">
        <v>0.28999999999999998</v>
      </c>
      <c r="AW38" s="201">
        <v>0</v>
      </c>
      <c r="AX38" s="201">
        <v>0.18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34.119999999999997</v>
      </c>
      <c r="K39" s="201">
        <v>240.16</v>
      </c>
      <c r="L39" s="201">
        <v>8.17</v>
      </c>
      <c r="M39" s="201">
        <v>30.49</v>
      </c>
      <c r="N39" s="201">
        <v>23.96</v>
      </c>
      <c r="O39" s="201">
        <v>36.130000000000003</v>
      </c>
      <c r="P39" s="201">
        <v>16.100000000000001</v>
      </c>
      <c r="Q39" s="201">
        <v>7.27</v>
      </c>
      <c r="R39" s="201">
        <v>9.2100000000000009</v>
      </c>
      <c r="S39" s="201">
        <v>5.69</v>
      </c>
      <c r="T39" s="201">
        <v>0.7</v>
      </c>
      <c r="U39" s="201">
        <v>2.08</v>
      </c>
      <c r="V39" s="201">
        <v>4.3099999999999996</v>
      </c>
      <c r="W39" s="201">
        <v>8.84</v>
      </c>
      <c r="X39" s="201">
        <v>30.39</v>
      </c>
      <c r="Y39" s="201">
        <v>0</v>
      </c>
      <c r="Z39" s="201">
        <v>63.78</v>
      </c>
      <c r="AA39" s="201">
        <v>14.32</v>
      </c>
      <c r="AB39" s="201">
        <v>0</v>
      </c>
      <c r="AC39" s="201">
        <v>17.059999999999999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170.7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4.2300000000000004</v>
      </c>
      <c r="AV39" s="201">
        <v>0.28999999999999998</v>
      </c>
      <c r="AW39" s="201">
        <v>0</v>
      </c>
      <c r="AX39" s="201">
        <v>0.18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34.119999999999997</v>
      </c>
      <c r="K40" s="201">
        <v>240.16</v>
      </c>
      <c r="L40" s="201">
        <v>8.17</v>
      </c>
      <c r="M40" s="201">
        <v>30.49</v>
      </c>
      <c r="N40" s="201">
        <v>23.96</v>
      </c>
      <c r="O40" s="201">
        <v>36.130000000000003</v>
      </c>
      <c r="P40" s="201">
        <v>16.100000000000001</v>
      </c>
      <c r="Q40" s="201">
        <v>7.27</v>
      </c>
      <c r="R40" s="201">
        <v>9.2100000000000009</v>
      </c>
      <c r="S40" s="201">
        <v>5.69</v>
      </c>
      <c r="T40" s="201">
        <v>0.7</v>
      </c>
      <c r="U40" s="201">
        <v>2.08</v>
      </c>
      <c r="V40" s="201">
        <v>4.3099999999999996</v>
      </c>
      <c r="W40" s="201">
        <v>8.84</v>
      </c>
      <c r="X40" s="201">
        <v>30.39</v>
      </c>
      <c r="Y40" s="201">
        <v>0</v>
      </c>
      <c r="Z40" s="201">
        <v>63.78</v>
      </c>
      <c r="AA40" s="201">
        <v>14.32</v>
      </c>
      <c r="AB40" s="201">
        <v>0</v>
      </c>
      <c r="AC40" s="201">
        <v>17.059999999999999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170.7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4.2300000000000004</v>
      </c>
      <c r="AV40" s="201">
        <v>0.28999999999999998</v>
      </c>
      <c r="AW40" s="201">
        <v>0</v>
      </c>
      <c r="AX40" s="201">
        <v>0.18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34.119999999999997</v>
      </c>
      <c r="K41" s="201">
        <v>240.16</v>
      </c>
      <c r="L41" s="201">
        <v>8.17</v>
      </c>
      <c r="M41" s="201">
        <v>30.49</v>
      </c>
      <c r="N41" s="201">
        <v>23.96</v>
      </c>
      <c r="O41" s="201">
        <v>36.130000000000003</v>
      </c>
      <c r="P41" s="201">
        <v>16.100000000000001</v>
      </c>
      <c r="Q41" s="201">
        <v>7.27</v>
      </c>
      <c r="R41" s="201">
        <v>9.2100000000000009</v>
      </c>
      <c r="S41" s="201">
        <v>5.69</v>
      </c>
      <c r="T41" s="201">
        <v>0.7</v>
      </c>
      <c r="U41" s="201">
        <v>2.08</v>
      </c>
      <c r="V41" s="201">
        <v>4.3099999999999996</v>
      </c>
      <c r="W41" s="201">
        <v>8.84</v>
      </c>
      <c r="X41" s="201">
        <v>30.39</v>
      </c>
      <c r="Y41" s="201">
        <v>0</v>
      </c>
      <c r="Z41" s="201">
        <v>64.75</v>
      </c>
      <c r="AA41" s="201">
        <v>14.32</v>
      </c>
      <c r="AB41" s="201">
        <v>0</v>
      </c>
      <c r="AC41" s="201">
        <v>17.059999999999999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170.7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4.2300000000000004</v>
      </c>
      <c r="AV41" s="201">
        <v>0.28999999999999998</v>
      </c>
      <c r="AW41" s="201">
        <v>0</v>
      </c>
      <c r="AX41" s="201">
        <v>0.18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34.119999999999997</v>
      </c>
      <c r="K42" s="201">
        <v>240.16</v>
      </c>
      <c r="L42" s="201">
        <v>8.17</v>
      </c>
      <c r="M42" s="201">
        <v>30.49</v>
      </c>
      <c r="N42" s="201">
        <v>23.96</v>
      </c>
      <c r="O42" s="201">
        <v>36.130000000000003</v>
      </c>
      <c r="P42" s="201">
        <v>16.100000000000001</v>
      </c>
      <c r="Q42" s="201">
        <v>7.27</v>
      </c>
      <c r="R42" s="201">
        <v>9.2100000000000009</v>
      </c>
      <c r="S42" s="201">
        <v>5.69</v>
      </c>
      <c r="T42" s="201">
        <v>0.7</v>
      </c>
      <c r="U42" s="201">
        <v>2.08</v>
      </c>
      <c r="V42" s="201">
        <v>4.3099999999999996</v>
      </c>
      <c r="W42" s="201">
        <v>8.85</v>
      </c>
      <c r="X42" s="201">
        <v>30.4</v>
      </c>
      <c r="Y42" s="201">
        <v>0</v>
      </c>
      <c r="Z42" s="201">
        <v>64.75</v>
      </c>
      <c r="AA42" s="201">
        <v>14.32</v>
      </c>
      <c r="AB42" s="201">
        <v>0</v>
      </c>
      <c r="AC42" s="201">
        <v>17.059999999999999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170.7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4.2300000000000004</v>
      </c>
      <c r="AV42" s="201">
        <v>0.28999999999999998</v>
      </c>
      <c r="AW42" s="201">
        <v>0</v>
      </c>
      <c r="AX42" s="201">
        <v>0.18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34.119999999999997</v>
      </c>
      <c r="K43" s="201">
        <v>240.16</v>
      </c>
      <c r="L43" s="201">
        <v>8.17</v>
      </c>
      <c r="M43" s="201">
        <v>30.49</v>
      </c>
      <c r="N43" s="201">
        <v>23.96</v>
      </c>
      <c r="O43" s="201">
        <v>36.130000000000003</v>
      </c>
      <c r="P43" s="201">
        <v>16.100000000000001</v>
      </c>
      <c r="Q43" s="201">
        <v>7.27</v>
      </c>
      <c r="R43" s="201">
        <v>9.49</v>
      </c>
      <c r="S43" s="201">
        <v>6.12</v>
      </c>
      <c r="T43" s="201">
        <v>0.7</v>
      </c>
      <c r="U43" s="201">
        <v>2.08</v>
      </c>
      <c r="V43" s="201">
        <v>4.3099999999999996</v>
      </c>
      <c r="W43" s="201">
        <v>8.85</v>
      </c>
      <c r="X43" s="201">
        <v>30.4</v>
      </c>
      <c r="Y43" s="201">
        <v>0</v>
      </c>
      <c r="Z43" s="201">
        <v>64.75</v>
      </c>
      <c r="AA43" s="201">
        <v>14.32</v>
      </c>
      <c r="AB43" s="201">
        <v>0</v>
      </c>
      <c r="AC43" s="201">
        <v>17.059999999999999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170.7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4.2300000000000004</v>
      </c>
      <c r="AV43" s="201">
        <v>0.28999999999999998</v>
      </c>
      <c r="AW43" s="201">
        <v>0</v>
      </c>
      <c r="AX43" s="201">
        <v>0.18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34.119999999999997</v>
      </c>
      <c r="K44" s="201">
        <v>240.16</v>
      </c>
      <c r="L44" s="201">
        <v>8.17</v>
      </c>
      <c r="M44" s="201">
        <v>30.49</v>
      </c>
      <c r="N44" s="201">
        <v>23.96</v>
      </c>
      <c r="O44" s="201">
        <v>36.130000000000003</v>
      </c>
      <c r="P44" s="201">
        <v>16.100000000000001</v>
      </c>
      <c r="Q44" s="201">
        <v>7.27</v>
      </c>
      <c r="R44" s="201">
        <v>9.2100000000000009</v>
      </c>
      <c r="S44" s="201">
        <v>5.92</v>
      </c>
      <c r="T44" s="201">
        <v>0.7</v>
      </c>
      <c r="U44" s="201">
        <v>2.08</v>
      </c>
      <c r="V44" s="201">
        <v>4.3099999999999996</v>
      </c>
      <c r="W44" s="201">
        <v>8.85</v>
      </c>
      <c r="X44" s="201">
        <v>30.4</v>
      </c>
      <c r="Y44" s="201">
        <v>0</v>
      </c>
      <c r="Z44" s="201">
        <v>64.739999999999995</v>
      </c>
      <c r="AA44" s="201">
        <v>14.32</v>
      </c>
      <c r="AB44" s="201">
        <v>0</v>
      </c>
      <c r="AC44" s="201">
        <v>17.059999999999999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170.7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4.2300000000000004</v>
      </c>
      <c r="AV44" s="201">
        <v>0.28999999999999998</v>
      </c>
      <c r="AW44" s="201">
        <v>0</v>
      </c>
      <c r="AX44" s="201">
        <v>0.18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34.119999999999997</v>
      </c>
      <c r="K45" s="201">
        <v>240.16</v>
      </c>
      <c r="L45" s="201">
        <v>8.17</v>
      </c>
      <c r="M45" s="201">
        <v>30.49</v>
      </c>
      <c r="N45" s="201">
        <v>23.96</v>
      </c>
      <c r="O45" s="201">
        <v>36.130000000000003</v>
      </c>
      <c r="P45" s="201">
        <v>16.100000000000001</v>
      </c>
      <c r="Q45" s="201">
        <v>7.27</v>
      </c>
      <c r="R45" s="201">
        <v>9.2100000000000009</v>
      </c>
      <c r="S45" s="201">
        <v>5.92</v>
      </c>
      <c r="T45" s="201">
        <v>0.7</v>
      </c>
      <c r="U45" s="201">
        <v>2.08</v>
      </c>
      <c r="V45" s="201">
        <v>4.3099999999999996</v>
      </c>
      <c r="W45" s="201">
        <v>8.85</v>
      </c>
      <c r="X45" s="201">
        <v>30.4</v>
      </c>
      <c r="Y45" s="201">
        <v>0</v>
      </c>
      <c r="Z45" s="201">
        <v>64.75</v>
      </c>
      <c r="AA45" s="201">
        <v>14.32</v>
      </c>
      <c r="AB45" s="201">
        <v>0</v>
      </c>
      <c r="AC45" s="201">
        <v>17.059999999999999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170.7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4.2300000000000004</v>
      </c>
      <c r="AV45" s="201">
        <v>0.28999999999999998</v>
      </c>
      <c r="AW45" s="201">
        <v>0</v>
      </c>
      <c r="AX45" s="201">
        <v>0.18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34.119999999999997</v>
      </c>
      <c r="K46" s="201">
        <v>240.16</v>
      </c>
      <c r="L46" s="201">
        <v>8.17</v>
      </c>
      <c r="M46" s="201">
        <v>30.49</v>
      </c>
      <c r="N46" s="201">
        <v>23.96</v>
      </c>
      <c r="O46" s="201">
        <v>36.130000000000003</v>
      </c>
      <c r="P46" s="201">
        <v>16.100000000000001</v>
      </c>
      <c r="Q46" s="201">
        <v>7.27</v>
      </c>
      <c r="R46" s="201">
        <v>9.2100000000000009</v>
      </c>
      <c r="S46" s="201">
        <v>5.92</v>
      </c>
      <c r="T46" s="201">
        <v>0.7</v>
      </c>
      <c r="U46" s="201">
        <v>2.08</v>
      </c>
      <c r="V46" s="201">
        <v>4.3099999999999996</v>
      </c>
      <c r="W46" s="201">
        <v>5.16</v>
      </c>
      <c r="X46" s="201">
        <v>30.4</v>
      </c>
      <c r="Y46" s="201">
        <v>0</v>
      </c>
      <c r="Z46" s="201">
        <v>64.75</v>
      </c>
      <c r="AA46" s="201">
        <v>14.32</v>
      </c>
      <c r="AB46" s="201">
        <v>0</v>
      </c>
      <c r="AC46" s="201">
        <v>17.059999999999999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170.7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4.2300000000000004</v>
      </c>
      <c r="AV46" s="201">
        <v>0.28999999999999998</v>
      </c>
      <c r="AW46" s="201">
        <v>0</v>
      </c>
      <c r="AX46" s="201">
        <v>0.18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240.16</v>
      </c>
      <c r="L47" s="201">
        <v>8.44</v>
      </c>
      <c r="M47" s="201">
        <v>30.49</v>
      </c>
      <c r="N47" s="201">
        <v>23.96</v>
      </c>
      <c r="O47" s="201">
        <v>36.130000000000003</v>
      </c>
      <c r="P47" s="201">
        <v>16.100000000000001</v>
      </c>
      <c r="Q47" s="201">
        <v>7.27</v>
      </c>
      <c r="R47" s="201">
        <v>9.2100000000000009</v>
      </c>
      <c r="S47" s="201">
        <v>5.92</v>
      </c>
      <c r="T47" s="201">
        <v>0.7</v>
      </c>
      <c r="U47" s="201">
        <v>2.08</v>
      </c>
      <c r="V47" s="201">
        <v>4.3099999999999996</v>
      </c>
      <c r="W47" s="201">
        <v>8.85</v>
      </c>
      <c r="X47" s="201">
        <v>30.4</v>
      </c>
      <c r="Y47" s="201">
        <v>0</v>
      </c>
      <c r="Z47" s="201">
        <v>64.75</v>
      </c>
      <c r="AA47" s="201">
        <v>14.32</v>
      </c>
      <c r="AB47" s="201">
        <v>0</v>
      </c>
      <c r="AC47" s="201">
        <v>17.059999999999999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170.7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4.2300000000000004</v>
      </c>
      <c r="AV47" s="201">
        <v>0.28999999999999998</v>
      </c>
      <c r="AW47" s="201">
        <v>0</v>
      </c>
      <c r="AX47" s="201">
        <v>0.18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240.16</v>
      </c>
      <c r="L48" s="201">
        <v>8.44</v>
      </c>
      <c r="M48" s="201">
        <v>30.49</v>
      </c>
      <c r="N48" s="201">
        <v>23.96</v>
      </c>
      <c r="O48" s="201">
        <v>36.130000000000003</v>
      </c>
      <c r="P48" s="201">
        <v>16.100000000000001</v>
      </c>
      <c r="Q48" s="201">
        <v>7.27</v>
      </c>
      <c r="R48" s="201">
        <v>9.2100000000000009</v>
      </c>
      <c r="S48" s="201">
        <v>5.92</v>
      </c>
      <c r="T48" s="201">
        <v>0.7</v>
      </c>
      <c r="U48" s="201">
        <v>2.08</v>
      </c>
      <c r="V48" s="201">
        <v>4.3099999999999996</v>
      </c>
      <c r="W48" s="201">
        <v>8.85</v>
      </c>
      <c r="X48" s="201">
        <v>30.4</v>
      </c>
      <c r="Y48" s="201">
        <v>0</v>
      </c>
      <c r="Z48" s="201">
        <v>64.75</v>
      </c>
      <c r="AA48" s="201">
        <v>14.32</v>
      </c>
      <c r="AB48" s="201">
        <v>0</v>
      </c>
      <c r="AC48" s="201">
        <v>17.059999999999999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170.7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4.2300000000000004</v>
      </c>
      <c r="AV48" s="201">
        <v>0.28999999999999998</v>
      </c>
      <c r="AW48" s="201">
        <v>0</v>
      </c>
      <c r="AX48" s="201">
        <v>0.18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240.16</v>
      </c>
      <c r="L49" s="201">
        <v>8.44</v>
      </c>
      <c r="M49" s="201">
        <v>30.49</v>
      </c>
      <c r="N49" s="201">
        <v>23.96</v>
      </c>
      <c r="O49" s="201">
        <v>36.130000000000003</v>
      </c>
      <c r="P49" s="201">
        <v>16.100000000000001</v>
      </c>
      <c r="Q49" s="201">
        <v>7.27</v>
      </c>
      <c r="R49" s="201">
        <v>9.2100000000000009</v>
      </c>
      <c r="S49" s="201">
        <v>5.92</v>
      </c>
      <c r="T49" s="201">
        <v>0.7</v>
      </c>
      <c r="U49" s="201">
        <v>2.08</v>
      </c>
      <c r="V49" s="201">
        <v>4.3099999999999996</v>
      </c>
      <c r="W49" s="201">
        <v>8.85</v>
      </c>
      <c r="X49" s="201">
        <v>23.77</v>
      </c>
      <c r="Y49" s="201">
        <v>0</v>
      </c>
      <c r="Z49" s="201">
        <v>64.75</v>
      </c>
      <c r="AA49" s="201">
        <v>19.2</v>
      </c>
      <c r="AB49" s="201">
        <v>0</v>
      </c>
      <c r="AC49" s="201">
        <v>17.059999999999999</v>
      </c>
      <c r="AD49" s="201">
        <v>0</v>
      </c>
      <c r="AE49" s="201">
        <v>0</v>
      </c>
      <c r="AF49" s="201">
        <v>0</v>
      </c>
      <c r="AG49" s="201">
        <v>-0.26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170.7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4.2300000000000004</v>
      </c>
      <c r="AV49" s="201">
        <v>0.28999999999999998</v>
      </c>
      <c r="AW49" s="201">
        <v>0</v>
      </c>
      <c r="AX49" s="201">
        <v>0.18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33.630000000000003</v>
      </c>
      <c r="K50" s="201">
        <v>240.16</v>
      </c>
      <c r="L50" s="201">
        <v>8.44</v>
      </c>
      <c r="M50" s="201">
        <v>30.49</v>
      </c>
      <c r="N50" s="201">
        <v>23.96</v>
      </c>
      <c r="O50" s="201">
        <v>36.130000000000003</v>
      </c>
      <c r="P50" s="201">
        <v>16.100000000000001</v>
      </c>
      <c r="Q50" s="201">
        <v>7.27</v>
      </c>
      <c r="R50" s="201">
        <v>9.2100000000000009</v>
      </c>
      <c r="S50" s="201">
        <v>5.92</v>
      </c>
      <c r="T50" s="201">
        <v>0.7</v>
      </c>
      <c r="U50" s="201">
        <v>2.08</v>
      </c>
      <c r="V50" s="201">
        <v>4.3099999999999996</v>
      </c>
      <c r="W50" s="201">
        <v>8.85</v>
      </c>
      <c r="X50" s="201">
        <v>23.77</v>
      </c>
      <c r="Y50" s="201">
        <v>0</v>
      </c>
      <c r="Z50" s="201">
        <v>64.75</v>
      </c>
      <c r="AA50" s="201">
        <v>19.2</v>
      </c>
      <c r="AB50" s="201">
        <v>0</v>
      </c>
      <c r="AC50" s="201">
        <v>17.059999999999999</v>
      </c>
      <c r="AD50" s="201">
        <v>0</v>
      </c>
      <c r="AE50" s="201">
        <v>0</v>
      </c>
      <c r="AF50" s="201">
        <v>0</v>
      </c>
      <c r="AG50" s="201">
        <v>-0.26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170.7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4.2300000000000004</v>
      </c>
      <c r="AV50" s="201">
        <v>0.28999999999999998</v>
      </c>
      <c r="AW50" s="201">
        <v>0</v>
      </c>
      <c r="AX50" s="201">
        <v>0.18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34.020000000000003</v>
      </c>
      <c r="H51" s="201">
        <v>0</v>
      </c>
      <c r="I51" s="201">
        <v>0</v>
      </c>
      <c r="J51" s="201">
        <v>33.630000000000003</v>
      </c>
      <c r="K51" s="201">
        <v>240.16</v>
      </c>
      <c r="L51" s="201">
        <v>8.44</v>
      </c>
      <c r="M51" s="201">
        <v>2.33</v>
      </c>
      <c r="N51" s="201">
        <v>1.93</v>
      </c>
      <c r="O51" s="201">
        <v>2.69</v>
      </c>
      <c r="P51" s="201">
        <v>1.1399999999999999</v>
      </c>
      <c r="Q51" s="201">
        <v>7.27</v>
      </c>
      <c r="R51" s="201">
        <v>9.2100000000000009</v>
      </c>
      <c r="S51" s="201">
        <v>5.92</v>
      </c>
      <c r="T51" s="201">
        <v>0.7</v>
      </c>
      <c r="U51" s="201">
        <v>2.08</v>
      </c>
      <c r="V51" s="201">
        <v>4.3099999999999996</v>
      </c>
      <c r="W51" s="201">
        <v>8.85</v>
      </c>
      <c r="X51" s="201">
        <v>30.4</v>
      </c>
      <c r="Y51" s="201">
        <v>0</v>
      </c>
      <c r="Z51" s="201">
        <v>64.75</v>
      </c>
      <c r="AA51" s="201">
        <v>14.32</v>
      </c>
      <c r="AB51" s="201">
        <v>0</v>
      </c>
      <c r="AC51" s="201">
        <v>17.059999999999999</v>
      </c>
      <c r="AD51" s="201">
        <v>0</v>
      </c>
      <c r="AE51" s="201">
        <v>0</v>
      </c>
      <c r="AF51" s="201">
        <v>0</v>
      </c>
      <c r="AG51" s="201">
        <v>-0.26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164.48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4.22</v>
      </c>
      <c r="AV51" s="201">
        <v>0.28999999999999998</v>
      </c>
      <c r="AW51" s="201">
        <v>0</v>
      </c>
      <c r="AX51" s="201">
        <v>0.18</v>
      </c>
      <c r="AY51" s="201">
        <v>0.36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34.020000000000003</v>
      </c>
      <c r="H52" s="201">
        <v>0</v>
      </c>
      <c r="I52" s="201">
        <v>0</v>
      </c>
      <c r="J52" s="201">
        <v>33.630000000000003</v>
      </c>
      <c r="K52" s="201">
        <v>240.16</v>
      </c>
      <c r="L52" s="201">
        <v>8.44</v>
      </c>
      <c r="M52" s="201">
        <v>2.33</v>
      </c>
      <c r="N52" s="201">
        <v>1.93</v>
      </c>
      <c r="O52" s="201">
        <v>2.69</v>
      </c>
      <c r="P52" s="201">
        <v>1.1399999999999999</v>
      </c>
      <c r="Q52" s="201">
        <v>7.27</v>
      </c>
      <c r="R52" s="201">
        <v>9.2100000000000009</v>
      </c>
      <c r="S52" s="201">
        <v>5.92</v>
      </c>
      <c r="T52" s="201">
        <v>0.7</v>
      </c>
      <c r="U52" s="201">
        <v>2.08</v>
      </c>
      <c r="V52" s="201">
        <v>0.32</v>
      </c>
      <c r="W52" s="201">
        <v>0.69</v>
      </c>
      <c r="X52" s="201">
        <v>2.29</v>
      </c>
      <c r="Y52" s="201">
        <v>0</v>
      </c>
      <c r="Z52" s="201">
        <v>64.75</v>
      </c>
      <c r="AA52" s="201">
        <v>14.32</v>
      </c>
      <c r="AB52" s="201">
        <v>0</v>
      </c>
      <c r="AC52" s="201">
        <v>17.059999999999999</v>
      </c>
      <c r="AD52" s="201">
        <v>0</v>
      </c>
      <c r="AE52" s="201">
        <v>0</v>
      </c>
      <c r="AF52" s="201">
        <v>0</v>
      </c>
      <c r="AG52" s="201">
        <v>-0.26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164.48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0.28000000000000003</v>
      </c>
      <c r="AV52" s="201">
        <v>0.28999999999999998</v>
      </c>
      <c r="AW52" s="201">
        <v>0</v>
      </c>
      <c r="AX52" s="201">
        <v>0.18</v>
      </c>
      <c r="AY52" s="201">
        <v>0.36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34.020000000000003</v>
      </c>
      <c r="H53" s="201">
        <v>0</v>
      </c>
      <c r="I53" s="201">
        <v>0</v>
      </c>
      <c r="J53" s="201">
        <v>33.630000000000003</v>
      </c>
      <c r="K53" s="201">
        <v>242.09</v>
      </c>
      <c r="L53" s="201">
        <v>8.44</v>
      </c>
      <c r="M53" s="201">
        <v>2.33</v>
      </c>
      <c r="N53" s="201">
        <v>1.93</v>
      </c>
      <c r="O53" s="201">
        <v>2.69</v>
      </c>
      <c r="P53" s="201">
        <v>1.1399999999999999</v>
      </c>
      <c r="Q53" s="201">
        <v>7.27</v>
      </c>
      <c r="R53" s="201">
        <v>9.27</v>
      </c>
      <c r="S53" s="201">
        <v>5.96</v>
      </c>
      <c r="T53" s="201">
        <v>0.7</v>
      </c>
      <c r="U53" s="201">
        <v>2.08</v>
      </c>
      <c r="V53" s="201">
        <v>0.32</v>
      </c>
      <c r="W53" s="201">
        <v>0.55000000000000004</v>
      </c>
      <c r="X53" s="201">
        <v>2.06</v>
      </c>
      <c r="Y53" s="201">
        <v>0</v>
      </c>
      <c r="Z53" s="201">
        <v>64.48</v>
      </c>
      <c r="AA53" s="201">
        <v>14.32</v>
      </c>
      <c r="AB53" s="201">
        <v>0</v>
      </c>
      <c r="AC53" s="201">
        <v>17.059999999999999</v>
      </c>
      <c r="AD53" s="201">
        <v>0</v>
      </c>
      <c r="AE53" s="201">
        <v>0</v>
      </c>
      <c r="AF53" s="201">
        <v>0</v>
      </c>
      <c r="AG53" s="201">
        <v>-0.26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164.48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0.28000000000000003</v>
      </c>
      <c r="AV53" s="201">
        <v>0.28999999999999998</v>
      </c>
      <c r="AW53" s="201">
        <v>0</v>
      </c>
      <c r="AX53" s="201">
        <v>0.18</v>
      </c>
      <c r="AY53" s="201">
        <v>0.36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34.020000000000003</v>
      </c>
      <c r="H54" s="201">
        <v>0</v>
      </c>
      <c r="I54" s="201">
        <v>0</v>
      </c>
      <c r="J54" s="201">
        <v>33.630000000000003</v>
      </c>
      <c r="K54" s="201">
        <v>242.09</v>
      </c>
      <c r="L54" s="201">
        <v>8.44</v>
      </c>
      <c r="M54" s="201">
        <v>2.33</v>
      </c>
      <c r="N54" s="201">
        <v>1.93</v>
      </c>
      <c r="O54" s="201">
        <v>2.69</v>
      </c>
      <c r="P54" s="201">
        <v>1.1399999999999999</v>
      </c>
      <c r="Q54" s="201">
        <v>7.27</v>
      </c>
      <c r="R54" s="201">
        <v>9.2100000000000009</v>
      </c>
      <c r="S54" s="201">
        <v>5.92</v>
      </c>
      <c r="T54" s="201">
        <v>0.7</v>
      </c>
      <c r="U54" s="201">
        <v>2.08</v>
      </c>
      <c r="V54" s="201">
        <v>0.32</v>
      </c>
      <c r="W54" s="201">
        <v>0.55000000000000004</v>
      </c>
      <c r="X54" s="201">
        <v>2.06</v>
      </c>
      <c r="Y54" s="201">
        <v>0</v>
      </c>
      <c r="Z54" s="201">
        <v>64.48</v>
      </c>
      <c r="AA54" s="201">
        <v>14.32</v>
      </c>
      <c r="AB54" s="201">
        <v>0</v>
      </c>
      <c r="AC54" s="201">
        <v>17.059999999999999</v>
      </c>
      <c r="AD54" s="201">
        <v>0</v>
      </c>
      <c r="AE54" s="201">
        <v>0</v>
      </c>
      <c r="AF54" s="201">
        <v>0</v>
      </c>
      <c r="AG54" s="201">
        <v>-0.26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164.48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0.28000000000000003</v>
      </c>
      <c r="AV54" s="201">
        <v>0.28999999999999998</v>
      </c>
      <c r="AW54" s="201">
        <v>0</v>
      </c>
      <c r="AX54" s="201">
        <v>0.18</v>
      </c>
      <c r="AY54" s="201">
        <v>0.36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34.020000000000003</v>
      </c>
      <c r="H55" s="201">
        <v>0</v>
      </c>
      <c r="I55" s="201">
        <v>0</v>
      </c>
      <c r="J55" s="201">
        <v>33.630000000000003</v>
      </c>
      <c r="K55" s="201">
        <v>242.09</v>
      </c>
      <c r="L55" s="201">
        <v>8.44</v>
      </c>
      <c r="M55" s="201">
        <v>2.33</v>
      </c>
      <c r="N55" s="201">
        <v>1.93</v>
      </c>
      <c r="O55" s="201">
        <v>2.69</v>
      </c>
      <c r="P55" s="201">
        <v>1.1399999999999999</v>
      </c>
      <c r="Q55" s="201">
        <v>7.27</v>
      </c>
      <c r="R55" s="201">
        <v>9.2100000000000009</v>
      </c>
      <c r="S55" s="201">
        <v>5.92</v>
      </c>
      <c r="T55" s="201">
        <v>0.7</v>
      </c>
      <c r="U55" s="201">
        <v>2.08</v>
      </c>
      <c r="V55" s="201">
        <v>0.32</v>
      </c>
      <c r="W55" s="201">
        <v>0.55000000000000004</v>
      </c>
      <c r="X55" s="201">
        <v>1.84</v>
      </c>
      <c r="Y55" s="201">
        <v>0</v>
      </c>
      <c r="Z55" s="201">
        <v>64.75</v>
      </c>
      <c r="AA55" s="201">
        <v>14.32</v>
      </c>
      <c r="AB55" s="201">
        <v>0</v>
      </c>
      <c r="AC55" s="201">
        <v>17.059999999999999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164.48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0.28000000000000003</v>
      </c>
      <c r="AV55" s="201">
        <v>0.28999999999999998</v>
      </c>
      <c r="AW55" s="201">
        <v>0</v>
      </c>
      <c r="AX55" s="201">
        <v>0.18</v>
      </c>
      <c r="AY55" s="201">
        <v>0.36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34.020000000000003</v>
      </c>
      <c r="H56" s="201">
        <v>0</v>
      </c>
      <c r="I56" s="201">
        <v>0</v>
      </c>
      <c r="J56" s="201">
        <v>33.630000000000003</v>
      </c>
      <c r="K56" s="201">
        <v>193.85</v>
      </c>
      <c r="L56" s="201">
        <v>8.44</v>
      </c>
      <c r="M56" s="201">
        <v>2.33</v>
      </c>
      <c r="N56" s="201">
        <v>1.93</v>
      </c>
      <c r="O56" s="201">
        <v>2.69</v>
      </c>
      <c r="P56" s="201">
        <v>1.1399999999999999</v>
      </c>
      <c r="Q56" s="201">
        <v>7.27</v>
      </c>
      <c r="R56" s="201">
        <v>9.2100000000000009</v>
      </c>
      <c r="S56" s="201">
        <v>5.92</v>
      </c>
      <c r="T56" s="201">
        <v>0.7</v>
      </c>
      <c r="U56" s="201">
        <v>2.08</v>
      </c>
      <c r="V56" s="201">
        <v>0.32</v>
      </c>
      <c r="W56" s="201">
        <v>0.55000000000000004</v>
      </c>
      <c r="X56" s="201">
        <v>1.84</v>
      </c>
      <c r="Y56" s="201">
        <v>0</v>
      </c>
      <c r="Z56" s="201">
        <v>40.619999999999997</v>
      </c>
      <c r="AA56" s="201">
        <v>14.32</v>
      </c>
      <c r="AB56" s="201">
        <v>0</v>
      </c>
      <c r="AC56" s="201">
        <v>17.059999999999999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164.48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0.28000000000000003</v>
      </c>
      <c r="AV56" s="201">
        <v>0.28999999999999998</v>
      </c>
      <c r="AW56" s="201">
        <v>0</v>
      </c>
      <c r="AX56" s="201">
        <v>0.18</v>
      </c>
      <c r="AY56" s="201">
        <v>0.36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34.020000000000003</v>
      </c>
      <c r="H57" s="201">
        <v>0</v>
      </c>
      <c r="I57" s="201">
        <v>0</v>
      </c>
      <c r="J57" s="201">
        <v>33.630000000000003</v>
      </c>
      <c r="K57" s="201">
        <v>145.6</v>
      </c>
      <c r="L57" s="201">
        <v>8.44</v>
      </c>
      <c r="M57" s="201">
        <v>2.33</v>
      </c>
      <c r="N57" s="201">
        <v>1.93</v>
      </c>
      <c r="O57" s="201">
        <v>2.69</v>
      </c>
      <c r="P57" s="201">
        <v>1.1399999999999999</v>
      </c>
      <c r="Q57" s="201">
        <v>5.15</v>
      </c>
      <c r="R57" s="201">
        <v>0.7</v>
      </c>
      <c r="S57" s="201">
        <v>0.43</v>
      </c>
      <c r="T57" s="201">
        <v>0.05</v>
      </c>
      <c r="U57" s="201">
        <v>2.08</v>
      </c>
      <c r="V57" s="201">
        <v>0.32</v>
      </c>
      <c r="W57" s="201">
        <v>0.39</v>
      </c>
      <c r="X57" s="201">
        <v>1.29</v>
      </c>
      <c r="Y57" s="201">
        <v>0</v>
      </c>
      <c r="Z57" s="201">
        <v>3.29</v>
      </c>
      <c r="AA57" s="201">
        <v>1.34</v>
      </c>
      <c r="AB57" s="201">
        <v>0</v>
      </c>
      <c r="AC57" s="201">
        <v>17.059999999999999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164.48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0.28000000000000003</v>
      </c>
      <c r="AV57" s="201">
        <v>0.28999999999999998</v>
      </c>
      <c r="AW57" s="201">
        <v>0</v>
      </c>
      <c r="AX57" s="201">
        <v>0.18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34.020000000000003</v>
      </c>
      <c r="H58" s="201">
        <v>0</v>
      </c>
      <c r="I58" s="201">
        <v>0</v>
      </c>
      <c r="J58" s="201">
        <v>33.630000000000003</v>
      </c>
      <c r="K58" s="201">
        <v>97.36</v>
      </c>
      <c r="L58" s="201">
        <v>8.44</v>
      </c>
      <c r="M58" s="201">
        <v>2.33</v>
      </c>
      <c r="N58" s="201">
        <v>1.93</v>
      </c>
      <c r="O58" s="201">
        <v>2.69</v>
      </c>
      <c r="P58" s="201">
        <v>1.1399999999999999</v>
      </c>
      <c r="Q58" s="201">
        <v>5.15</v>
      </c>
      <c r="R58" s="201">
        <v>0.7</v>
      </c>
      <c r="S58" s="201">
        <v>0.43</v>
      </c>
      <c r="T58" s="201">
        <v>0.05</v>
      </c>
      <c r="U58" s="201">
        <v>2.08</v>
      </c>
      <c r="V58" s="201">
        <v>0.32</v>
      </c>
      <c r="W58" s="201">
        <v>0.39</v>
      </c>
      <c r="X58" s="201">
        <v>1.29</v>
      </c>
      <c r="Y58" s="201">
        <v>0</v>
      </c>
      <c r="Z58" s="201">
        <v>3.29</v>
      </c>
      <c r="AA58" s="201">
        <v>1.39</v>
      </c>
      <c r="AB58" s="201">
        <v>0</v>
      </c>
      <c r="AC58" s="201">
        <v>17.059999999999999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164.48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0.28000000000000003</v>
      </c>
      <c r="AV58" s="201">
        <v>0.28999999999999998</v>
      </c>
      <c r="AW58" s="201">
        <v>0</v>
      </c>
      <c r="AX58" s="201">
        <v>0.18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34.020000000000003</v>
      </c>
      <c r="H59" s="201">
        <v>0</v>
      </c>
      <c r="I59" s="201">
        <v>0</v>
      </c>
      <c r="J59" s="201">
        <v>33.21</v>
      </c>
      <c r="K59" s="201">
        <v>57.14</v>
      </c>
      <c r="L59" s="201">
        <v>8.44</v>
      </c>
      <c r="M59" s="201">
        <v>2.33</v>
      </c>
      <c r="N59" s="201">
        <v>1.93</v>
      </c>
      <c r="O59" s="201">
        <v>2.69</v>
      </c>
      <c r="P59" s="201">
        <v>1.1399999999999999</v>
      </c>
      <c r="Q59" s="201">
        <v>0.35</v>
      </c>
      <c r="R59" s="201">
        <v>0.69</v>
      </c>
      <c r="S59" s="201">
        <v>0.43</v>
      </c>
      <c r="T59" s="201">
        <v>0.05</v>
      </c>
      <c r="U59" s="201">
        <v>2.08</v>
      </c>
      <c r="V59" s="201">
        <v>0.32</v>
      </c>
      <c r="W59" s="201">
        <v>0.39</v>
      </c>
      <c r="X59" s="201">
        <v>1.29</v>
      </c>
      <c r="Y59" s="201">
        <v>0</v>
      </c>
      <c r="Z59" s="201">
        <v>4.3</v>
      </c>
      <c r="AA59" s="201">
        <v>1.39</v>
      </c>
      <c r="AB59" s="201">
        <v>0</v>
      </c>
      <c r="AC59" s="201">
        <v>17.059999999999999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164.48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0.28000000000000003</v>
      </c>
      <c r="AV59" s="201">
        <v>0.28999999999999998</v>
      </c>
      <c r="AW59" s="201">
        <v>0</v>
      </c>
      <c r="AX59" s="201">
        <v>0.18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34.020000000000003</v>
      </c>
      <c r="H60" s="201">
        <v>0</v>
      </c>
      <c r="I60" s="201">
        <v>0</v>
      </c>
      <c r="J60" s="201">
        <v>33.21</v>
      </c>
      <c r="K60" s="201">
        <v>17.98</v>
      </c>
      <c r="L60" s="201">
        <v>0.63</v>
      </c>
      <c r="M60" s="201">
        <v>2.33</v>
      </c>
      <c r="N60" s="201">
        <v>1.93</v>
      </c>
      <c r="O60" s="201">
        <v>2.69</v>
      </c>
      <c r="P60" s="201">
        <v>1.1399999999999999</v>
      </c>
      <c r="Q60" s="201">
        <v>0.35</v>
      </c>
      <c r="R60" s="201">
        <v>0.69</v>
      </c>
      <c r="S60" s="201">
        <v>0.43</v>
      </c>
      <c r="T60" s="201">
        <v>0.05</v>
      </c>
      <c r="U60" s="201">
        <v>2.08</v>
      </c>
      <c r="V60" s="201">
        <v>0.26</v>
      </c>
      <c r="W60" s="201">
        <v>0.39</v>
      </c>
      <c r="X60" s="201">
        <v>1.44</v>
      </c>
      <c r="Y60" s="201">
        <v>0</v>
      </c>
      <c r="Z60" s="201">
        <v>4.3</v>
      </c>
      <c r="AA60" s="201">
        <v>1.39</v>
      </c>
      <c r="AB60" s="201">
        <v>0</v>
      </c>
      <c r="AC60" s="201">
        <v>17.059999999999999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164.48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0.28000000000000003</v>
      </c>
      <c r="AV60" s="201">
        <v>0.28999999999999998</v>
      </c>
      <c r="AW60" s="201">
        <v>0</v>
      </c>
      <c r="AX60" s="201">
        <v>0.21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34.020000000000003</v>
      </c>
      <c r="H61" s="201">
        <v>0</v>
      </c>
      <c r="I61" s="201">
        <v>0</v>
      </c>
      <c r="J61" s="201">
        <v>33.21</v>
      </c>
      <c r="K61" s="201">
        <v>17.98</v>
      </c>
      <c r="L61" s="201">
        <v>0.64</v>
      </c>
      <c r="M61" s="201">
        <v>2.33</v>
      </c>
      <c r="N61" s="201">
        <v>1.93</v>
      </c>
      <c r="O61" s="201">
        <v>2.69</v>
      </c>
      <c r="P61" s="201">
        <v>1.1399999999999999</v>
      </c>
      <c r="Q61" s="201">
        <v>0.35</v>
      </c>
      <c r="R61" s="201">
        <v>0.69</v>
      </c>
      <c r="S61" s="201">
        <v>0.43</v>
      </c>
      <c r="T61" s="201">
        <v>0.05</v>
      </c>
      <c r="U61" s="201">
        <v>2.08</v>
      </c>
      <c r="V61" s="201">
        <v>0.26</v>
      </c>
      <c r="W61" s="201">
        <v>0.55000000000000004</v>
      </c>
      <c r="X61" s="201">
        <v>2.66</v>
      </c>
      <c r="Y61" s="201">
        <v>0</v>
      </c>
      <c r="Z61" s="201">
        <v>4.3</v>
      </c>
      <c r="AA61" s="201">
        <v>1.39</v>
      </c>
      <c r="AB61" s="201">
        <v>0</v>
      </c>
      <c r="AC61" s="201">
        <v>17.059999999999999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164.48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0.28000000000000003</v>
      </c>
      <c r="AV61" s="201">
        <v>0.28999999999999998</v>
      </c>
      <c r="AW61" s="201">
        <v>0</v>
      </c>
      <c r="AX61" s="201">
        <v>0.21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34.020000000000003</v>
      </c>
      <c r="H62" s="201">
        <v>0</v>
      </c>
      <c r="I62" s="201">
        <v>0</v>
      </c>
      <c r="J62" s="201">
        <v>33.21</v>
      </c>
      <c r="K62" s="201">
        <v>17.989999999999998</v>
      </c>
      <c r="L62" s="201">
        <v>0.64</v>
      </c>
      <c r="M62" s="201">
        <v>2.33</v>
      </c>
      <c r="N62" s="201">
        <v>1.93</v>
      </c>
      <c r="O62" s="201">
        <v>2.69</v>
      </c>
      <c r="P62" s="201">
        <v>1.1399999999999999</v>
      </c>
      <c r="Q62" s="201">
        <v>0.35</v>
      </c>
      <c r="R62" s="201">
        <v>0.69</v>
      </c>
      <c r="S62" s="201">
        <v>0.43</v>
      </c>
      <c r="T62" s="201">
        <v>0.05</v>
      </c>
      <c r="U62" s="201">
        <v>2.08</v>
      </c>
      <c r="V62" s="201">
        <v>0.26</v>
      </c>
      <c r="W62" s="201">
        <v>0.39</v>
      </c>
      <c r="X62" s="201">
        <v>2.29</v>
      </c>
      <c r="Y62" s="201">
        <v>0</v>
      </c>
      <c r="Z62" s="201">
        <v>4.3</v>
      </c>
      <c r="AA62" s="201">
        <v>1.39</v>
      </c>
      <c r="AB62" s="201">
        <v>0</v>
      </c>
      <c r="AC62" s="201">
        <v>17.059999999999999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164.48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0.28000000000000003</v>
      </c>
      <c r="AV62" s="201">
        <v>0.28999999999999998</v>
      </c>
      <c r="AW62" s="201">
        <v>0</v>
      </c>
      <c r="AX62" s="201">
        <v>0.21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34.020000000000003</v>
      </c>
      <c r="H63" s="201">
        <v>0</v>
      </c>
      <c r="I63" s="201">
        <v>0</v>
      </c>
      <c r="J63" s="201">
        <v>33.21</v>
      </c>
      <c r="K63" s="201">
        <v>17.98</v>
      </c>
      <c r="L63" s="201">
        <v>0.64</v>
      </c>
      <c r="M63" s="201">
        <v>2.33</v>
      </c>
      <c r="N63" s="201">
        <v>1.93</v>
      </c>
      <c r="O63" s="201">
        <v>2.69</v>
      </c>
      <c r="P63" s="201">
        <v>1.1399999999999999</v>
      </c>
      <c r="Q63" s="201">
        <v>0.35</v>
      </c>
      <c r="R63" s="201">
        <v>0.7</v>
      </c>
      <c r="S63" s="201">
        <v>0.43</v>
      </c>
      <c r="T63" s="201">
        <v>0.05</v>
      </c>
      <c r="U63" s="201">
        <v>2.08</v>
      </c>
      <c r="V63" s="201">
        <v>0.26</v>
      </c>
      <c r="W63" s="201">
        <v>0.39</v>
      </c>
      <c r="X63" s="201">
        <v>1.62</v>
      </c>
      <c r="Y63" s="201">
        <v>0</v>
      </c>
      <c r="Z63" s="201">
        <v>4.3099999999999996</v>
      </c>
      <c r="AA63" s="201">
        <v>1.39</v>
      </c>
      <c r="AB63" s="201">
        <v>0</v>
      </c>
      <c r="AC63" s="201">
        <v>17.059999999999999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164.48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0.28000000000000003</v>
      </c>
      <c r="AV63" s="201">
        <v>0.28999999999999998</v>
      </c>
      <c r="AW63" s="201">
        <v>0.06</v>
      </c>
      <c r="AX63" s="201">
        <v>0.21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34.020000000000003</v>
      </c>
      <c r="H64" s="201">
        <v>0</v>
      </c>
      <c r="I64" s="201">
        <v>0</v>
      </c>
      <c r="J64" s="201">
        <v>33.21</v>
      </c>
      <c r="K64" s="201">
        <v>17.989999999999998</v>
      </c>
      <c r="L64" s="201">
        <v>0.63</v>
      </c>
      <c r="M64" s="201">
        <v>2.33</v>
      </c>
      <c r="N64" s="201">
        <v>1.93</v>
      </c>
      <c r="O64" s="201">
        <v>2.69</v>
      </c>
      <c r="P64" s="201">
        <v>1.1399999999999999</v>
      </c>
      <c r="Q64" s="201">
        <v>0.35</v>
      </c>
      <c r="R64" s="201">
        <v>0.69</v>
      </c>
      <c r="S64" s="201">
        <v>0.43</v>
      </c>
      <c r="T64" s="201">
        <v>0.05</v>
      </c>
      <c r="U64" s="201">
        <v>2.08</v>
      </c>
      <c r="V64" s="201">
        <v>0.26</v>
      </c>
      <c r="W64" s="201">
        <v>0.39</v>
      </c>
      <c r="X64" s="201">
        <v>1.62</v>
      </c>
      <c r="Y64" s="201">
        <v>0</v>
      </c>
      <c r="Z64" s="201">
        <v>4.3</v>
      </c>
      <c r="AA64" s="201">
        <v>1.39</v>
      </c>
      <c r="AB64" s="201">
        <v>0</v>
      </c>
      <c r="AC64" s="201">
        <v>17.059999999999999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164.48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0.28000000000000003</v>
      </c>
      <c r="AV64" s="201">
        <v>0.28999999999999998</v>
      </c>
      <c r="AW64" s="201">
        <v>7.0000000000000007E-2</v>
      </c>
      <c r="AX64" s="201">
        <v>0.21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34.020000000000003</v>
      </c>
      <c r="H65" s="201">
        <v>0</v>
      </c>
      <c r="I65" s="201">
        <v>0</v>
      </c>
      <c r="J65" s="201">
        <v>33.21</v>
      </c>
      <c r="K65" s="201">
        <v>17.989999999999998</v>
      </c>
      <c r="L65" s="201">
        <v>0.64</v>
      </c>
      <c r="M65" s="201">
        <v>2.33</v>
      </c>
      <c r="N65" s="201">
        <v>1.93</v>
      </c>
      <c r="O65" s="201">
        <v>2.69</v>
      </c>
      <c r="P65" s="201">
        <v>1.1399999999999999</v>
      </c>
      <c r="Q65" s="201">
        <v>0.35</v>
      </c>
      <c r="R65" s="201">
        <v>0.69</v>
      </c>
      <c r="S65" s="201">
        <v>0.43</v>
      </c>
      <c r="T65" s="201">
        <v>0.05</v>
      </c>
      <c r="U65" s="201">
        <v>2.08</v>
      </c>
      <c r="V65" s="201">
        <v>0.26</v>
      </c>
      <c r="W65" s="201">
        <v>0.39</v>
      </c>
      <c r="X65" s="201">
        <v>1.62</v>
      </c>
      <c r="Y65" s="201">
        <v>0</v>
      </c>
      <c r="Z65" s="201">
        <v>4.3</v>
      </c>
      <c r="AA65" s="201">
        <v>1.39</v>
      </c>
      <c r="AB65" s="201">
        <v>0</v>
      </c>
      <c r="AC65" s="201">
        <v>17.059999999999999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164.48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0.28000000000000003</v>
      </c>
      <c r="AV65" s="201">
        <v>0.28999999999999998</v>
      </c>
      <c r="AW65" s="201">
        <v>0.1</v>
      </c>
      <c r="AX65" s="201">
        <v>0.21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34.020000000000003</v>
      </c>
      <c r="H66" s="201">
        <v>0</v>
      </c>
      <c r="I66" s="201">
        <v>0</v>
      </c>
      <c r="J66" s="201">
        <v>33.21</v>
      </c>
      <c r="K66" s="201">
        <v>17.989999999999998</v>
      </c>
      <c r="L66" s="201">
        <v>0.64</v>
      </c>
      <c r="M66" s="201">
        <v>2.33</v>
      </c>
      <c r="N66" s="201">
        <v>1.93</v>
      </c>
      <c r="O66" s="201">
        <v>2.69</v>
      </c>
      <c r="P66" s="201">
        <v>1.1399999999999999</v>
      </c>
      <c r="Q66" s="201">
        <v>0.35</v>
      </c>
      <c r="R66" s="201">
        <v>0.69</v>
      </c>
      <c r="S66" s="201">
        <v>0.43</v>
      </c>
      <c r="T66" s="201">
        <v>0.05</v>
      </c>
      <c r="U66" s="201">
        <v>2.08</v>
      </c>
      <c r="V66" s="201">
        <v>0.26</v>
      </c>
      <c r="W66" s="201">
        <v>0.39</v>
      </c>
      <c r="X66" s="201">
        <v>1.62</v>
      </c>
      <c r="Y66" s="201">
        <v>0</v>
      </c>
      <c r="Z66" s="201">
        <v>4.3</v>
      </c>
      <c r="AA66" s="201">
        <v>1.39</v>
      </c>
      <c r="AB66" s="201">
        <v>0</v>
      </c>
      <c r="AC66" s="201">
        <v>17.059999999999999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164.48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0.28000000000000003</v>
      </c>
      <c r="AV66" s="201">
        <v>0.28999999999999998</v>
      </c>
      <c r="AW66" s="201">
        <v>0.1</v>
      </c>
      <c r="AX66" s="201">
        <v>0.21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34.020000000000003</v>
      </c>
      <c r="H67" s="201">
        <v>0</v>
      </c>
      <c r="I67" s="201">
        <v>0</v>
      </c>
      <c r="J67" s="201">
        <v>32.72</v>
      </c>
      <c r="K67" s="201">
        <v>17.98</v>
      </c>
      <c r="L67" s="201">
        <v>0.64</v>
      </c>
      <c r="M67" s="201">
        <v>2.33</v>
      </c>
      <c r="N67" s="201">
        <v>1.93</v>
      </c>
      <c r="O67" s="201">
        <v>2.69</v>
      </c>
      <c r="P67" s="201">
        <v>1.1399999999999999</v>
      </c>
      <c r="Q67" s="201">
        <v>0.38</v>
      </c>
      <c r="R67" s="201">
        <v>0.69</v>
      </c>
      <c r="S67" s="201">
        <v>0.43</v>
      </c>
      <c r="T67" s="201">
        <v>0.05</v>
      </c>
      <c r="U67" s="201">
        <v>2.08</v>
      </c>
      <c r="V67" s="201">
        <v>0.26</v>
      </c>
      <c r="W67" s="201">
        <v>0.55000000000000004</v>
      </c>
      <c r="X67" s="201">
        <v>1.9</v>
      </c>
      <c r="Y67" s="201">
        <v>0</v>
      </c>
      <c r="Z67" s="201">
        <v>4.3</v>
      </c>
      <c r="AA67" s="201">
        <v>1.39</v>
      </c>
      <c r="AB67" s="201">
        <v>0</v>
      </c>
      <c r="AC67" s="201">
        <v>17.059999999999999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164.48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0.28000000000000003</v>
      </c>
      <c r="AV67" s="201">
        <v>0.28999999999999998</v>
      </c>
      <c r="AW67" s="201">
        <v>0.1</v>
      </c>
      <c r="AX67" s="201">
        <v>0.21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34.020000000000003</v>
      </c>
      <c r="H68" s="201">
        <v>0</v>
      </c>
      <c r="I68" s="201">
        <v>0</v>
      </c>
      <c r="J68" s="201">
        <v>32.72</v>
      </c>
      <c r="K68" s="201">
        <v>17.98</v>
      </c>
      <c r="L68" s="201">
        <v>0.64</v>
      </c>
      <c r="M68" s="201">
        <v>2.33</v>
      </c>
      <c r="N68" s="201">
        <v>1.93</v>
      </c>
      <c r="O68" s="201">
        <v>2.69</v>
      </c>
      <c r="P68" s="201">
        <v>1.1399999999999999</v>
      </c>
      <c r="Q68" s="201">
        <v>0.35</v>
      </c>
      <c r="R68" s="201">
        <v>0.69</v>
      </c>
      <c r="S68" s="201">
        <v>0.43</v>
      </c>
      <c r="T68" s="201">
        <v>0.05</v>
      </c>
      <c r="U68" s="201">
        <v>2.08</v>
      </c>
      <c r="V68" s="201">
        <v>0.26</v>
      </c>
      <c r="W68" s="201">
        <v>0.55000000000000004</v>
      </c>
      <c r="X68" s="201">
        <v>1.9</v>
      </c>
      <c r="Y68" s="201">
        <v>0</v>
      </c>
      <c r="Z68" s="201">
        <v>4.3</v>
      </c>
      <c r="AA68" s="201">
        <v>1.39</v>
      </c>
      <c r="AB68" s="201">
        <v>0</v>
      </c>
      <c r="AC68" s="201">
        <v>17.059999999999999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164.48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0.28000000000000003</v>
      </c>
      <c r="AV68" s="201">
        <v>0.28999999999999998</v>
      </c>
      <c r="AW68" s="201">
        <v>0.11</v>
      </c>
      <c r="AX68" s="201">
        <v>0.21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34.020000000000003</v>
      </c>
      <c r="H69" s="201">
        <v>0</v>
      </c>
      <c r="I69" s="201">
        <v>0</v>
      </c>
      <c r="J69" s="201">
        <v>32.72</v>
      </c>
      <c r="K69" s="201">
        <v>49.12</v>
      </c>
      <c r="L69" s="201">
        <v>8.44</v>
      </c>
      <c r="M69" s="201">
        <v>2.33</v>
      </c>
      <c r="N69" s="201">
        <v>1.93</v>
      </c>
      <c r="O69" s="201">
        <v>2.69</v>
      </c>
      <c r="P69" s="201">
        <v>1.1399999999999999</v>
      </c>
      <c r="Q69" s="201">
        <v>0.35</v>
      </c>
      <c r="R69" s="201">
        <v>0.69</v>
      </c>
      <c r="S69" s="201">
        <v>0.43</v>
      </c>
      <c r="T69" s="201">
        <v>0.05</v>
      </c>
      <c r="U69" s="201">
        <v>2.08</v>
      </c>
      <c r="V69" s="201">
        <v>0.26</v>
      </c>
      <c r="W69" s="201">
        <v>0.55000000000000004</v>
      </c>
      <c r="X69" s="201">
        <v>2.29</v>
      </c>
      <c r="Y69" s="201">
        <v>0</v>
      </c>
      <c r="Z69" s="201">
        <v>4.3</v>
      </c>
      <c r="AA69" s="201">
        <v>1.39</v>
      </c>
      <c r="AB69" s="201">
        <v>0</v>
      </c>
      <c r="AC69" s="201">
        <v>17.059999999999999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164.48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0.28000000000000003</v>
      </c>
      <c r="AV69" s="201">
        <v>0.28999999999999998</v>
      </c>
      <c r="AW69" s="201">
        <v>0.11</v>
      </c>
      <c r="AX69" s="201">
        <v>0.21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34.020000000000003</v>
      </c>
      <c r="H70" s="201">
        <v>0</v>
      </c>
      <c r="I70" s="201">
        <v>0</v>
      </c>
      <c r="J70" s="201">
        <v>32.72</v>
      </c>
      <c r="K70" s="201">
        <v>97.36</v>
      </c>
      <c r="L70" s="201">
        <v>8.44</v>
      </c>
      <c r="M70" s="201">
        <v>2.33</v>
      </c>
      <c r="N70" s="201">
        <v>1.93</v>
      </c>
      <c r="O70" s="201">
        <v>2.69</v>
      </c>
      <c r="P70" s="201">
        <v>1.1399999999999999</v>
      </c>
      <c r="Q70" s="201">
        <v>0.35</v>
      </c>
      <c r="R70" s="201">
        <v>0.69</v>
      </c>
      <c r="S70" s="201">
        <v>0.43</v>
      </c>
      <c r="T70" s="201">
        <v>0.05</v>
      </c>
      <c r="U70" s="201">
        <v>2.08</v>
      </c>
      <c r="V70" s="201">
        <v>0.26</v>
      </c>
      <c r="W70" s="201">
        <v>0.55000000000000004</v>
      </c>
      <c r="X70" s="201">
        <v>2.29</v>
      </c>
      <c r="Y70" s="201">
        <v>0</v>
      </c>
      <c r="Z70" s="201">
        <v>4.3</v>
      </c>
      <c r="AA70" s="201">
        <v>1.39</v>
      </c>
      <c r="AB70" s="201">
        <v>0</v>
      </c>
      <c r="AC70" s="201">
        <v>17.059999999999999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164.48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0.28000000000000003</v>
      </c>
      <c r="AV70" s="201">
        <v>0.28999999999999998</v>
      </c>
      <c r="AW70" s="201">
        <v>0.11</v>
      </c>
      <c r="AX70" s="201">
        <v>0.21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34.020000000000003</v>
      </c>
      <c r="H71" s="201">
        <v>0</v>
      </c>
      <c r="I71" s="201">
        <v>0</v>
      </c>
      <c r="J71" s="201">
        <v>32.72</v>
      </c>
      <c r="K71" s="201">
        <v>145.61000000000001</v>
      </c>
      <c r="L71" s="201">
        <v>8.3699999999999992</v>
      </c>
      <c r="M71" s="201">
        <v>2.33</v>
      </c>
      <c r="N71" s="201">
        <v>1.93</v>
      </c>
      <c r="O71" s="201">
        <v>2.69</v>
      </c>
      <c r="P71" s="201">
        <v>1.1399999999999999</v>
      </c>
      <c r="Q71" s="201">
        <v>0.35</v>
      </c>
      <c r="R71" s="201">
        <v>0.69</v>
      </c>
      <c r="S71" s="201">
        <v>0.43</v>
      </c>
      <c r="T71" s="201">
        <v>0.05</v>
      </c>
      <c r="U71" s="201">
        <v>2.08</v>
      </c>
      <c r="V71" s="201">
        <v>0.32</v>
      </c>
      <c r="W71" s="201">
        <v>0.69</v>
      </c>
      <c r="X71" s="201">
        <v>2.29</v>
      </c>
      <c r="Y71" s="201">
        <v>0</v>
      </c>
      <c r="Z71" s="201">
        <v>4.3</v>
      </c>
      <c r="AA71" s="201">
        <v>1.39</v>
      </c>
      <c r="AB71" s="201">
        <v>0</v>
      </c>
      <c r="AC71" s="201">
        <v>17.059999999999999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164.48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0.28000000000000003</v>
      </c>
      <c r="AV71" s="201">
        <v>0.28999999999999998</v>
      </c>
      <c r="AW71" s="201">
        <v>0.11</v>
      </c>
      <c r="AX71" s="201">
        <v>0.21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34.020000000000003</v>
      </c>
      <c r="H72" s="201">
        <v>0</v>
      </c>
      <c r="I72" s="201">
        <v>0</v>
      </c>
      <c r="J72" s="201">
        <v>32.72</v>
      </c>
      <c r="K72" s="201">
        <v>145.61000000000001</v>
      </c>
      <c r="L72" s="201">
        <v>8.3699999999999992</v>
      </c>
      <c r="M72" s="201">
        <v>2.33</v>
      </c>
      <c r="N72" s="201">
        <v>1.93</v>
      </c>
      <c r="O72" s="201">
        <v>2.69</v>
      </c>
      <c r="P72" s="201">
        <v>1.1399999999999999</v>
      </c>
      <c r="Q72" s="201">
        <v>0.35</v>
      </c>
      <c r="R72" s="201">
        <v>0.69</v>
      </c>
      <c r="S72" s="201">
        <v>0.43</v>
      </c>
      <c r="T72" s="201">
        <v>0.05</v>
      </c>
      <c r="U72" s="201">
        <v>2.08</v>
      </c>
      <c r="V72" s="201">
        <v>0.32</v>
      </c>
      <c r="W72" s="201">
        <v>0.69</v>
      </c>
      <c r="X72" s="201">
        <v>2.29</v>
      </c>
      <c r="Y72" s="201">
        <v>0</v>
      </c>
      <c r="Z72" s="201">
        <v>4.3</v>
      </c>
      <c r="AA72" s="201">
        <v>1.39</v>
      </c>
      <c r="AB72" s="201">
        <v>0</v>
      </c>
      <c r="AC72" s="201">
        <v>17.059999999999999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164.48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0.28000000000000003</v>
      </c>
      <c r="AV72" s="201">
        <v>0.28999999999999998</v>
      </c>
      <c r="AW72" s="201">
        <v>0.25</v>
      </c>
      <c r="AX72" s="201">
        <v>0.2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34.020000000000003</v>
      </c>
      <c r="H73" s="201">
        <v>0</v>
      </c>
      <c r="I73" s="201">
        <v>0</v>
      </c>
      <c r="J73" s="201">
        <v>32.72</v>
      </c>
      <c r="K73" s="201">
        <v>145.61000000000001</v>
      </c>
      <c r="L73" s="201">
        <v>8.41</v>
      </c>
      <c r="M73" s="201">
        <v>2.33</v>
      </c>
      <c r="N73" s="201">
        <v>1.93</v>
      </c>
      <c r="O73" s="201">
        <v>2.69</v>
      </c>
      <c r="P73" s="201">
        <v>1.1399999999999999</v>
      </c>
      <c r="Q73" s="201">
        <v>0.35</v>
      </c>
      <c r="R73" s="201">
        <v>0.69</v>
      </c>
      <c r="S73" s="201">
        <v>0.43</v>
      </c>
      <c r="T73" s="201">
        <v>0.05</v>
      </c>
      <c r="U73" s="201">
        <v>2.08</v>
      </c>
      <c r="V73" s="201">
        <v>0.32</v>
      </c>
      <c r="W73" s="201">
        <v>0.69</v>
      </c>
      <c r="X73" s="201">
        <v>2.29</v>
      </c>
      <c r="Y73" s="201">
        <v>0</v>
      </c>
      <c r="Z73" s="201">
        <v>4.3</v>
      </c>
      <c r="AA73" s="201">
        <v>1.39</v>
      </c>
      <c r="AB73" s="201">
        <v>0</v>
      </c>
      <c r="AC73" s="201">
        <v>17.059999999999999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164.48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0.28000000000000003</v>
      </c>
      <c r="AV73" s="201">
        <v>0.28999999999999998</v>
      </c>
      <c r="AW73" s="201">
        <v>0.25</v>
      </c>
      <c r="AX73" s="201">
        <v>0.2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34.020000000000003</v>
      </c>
      <c r="H74" s="201">
        <v>0</v>
      </c>
      <c r="I74" s="201">
        <v>0</v>
      </c>
      <c r="J74" s="201">
        <v>32.72</v>
      </c>
      <c r="K74" s="201">
        <v>145.61000000000001</v>
      </c>
      <c r="L74" s="201">
        <v>8.41</v>
      </c>
      <c r="M74" s="201">
        <v>2.33</v>
      </c>
      <c r="N74" s="201">
        <v>1.93</v>
      </c>
      <c r="O74" s="201">
        <v>2.69</v>
      </c>
      <c r="P74" s="201">
        <v>1.1399999999999999</v>
      </c>
      <c r="Q74" s="201">
        <v>0.35</v>
      </c>
      <c r="R74" s="201">
        <v>0.69</v>
      </c>
      <c r="S74" s="201">
        <v>0.43</v>
      </c>
      <c r="T74" s="201">
        <v>0.05</v>
      </c>
      <c r="U74" s="201">
        <v>2.08</v>
      </c>
      <c r="V74" s="201">
        <v>0.32</v>
      </c>
      <c r="W74" s="201">
        <v>0.69</v>
      </c>
      <c r="X74" s="201">
        <v>2.29</v>
      </c>
      <c r="Y74" s="201">
        <v>0</v>
      </c>
      <c r="Z74" s="201">
        <v>4.3</v>
      </c>
      <c r="AA74" s="201">
        <v>1.39</v>
      </c>
      <c r="AB74" s="201">
        <v>0</v>
      </c>
      <c r="AC74" s="201">
        <v>17.059999999999999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164.48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0.28000000000000003</v>
      </c>
      <c r="AV74" s="201">
        <v>0.28999999999999998</v>
      </c>
      <c r="AW74" s="201">
        <v>0.25</v>
      </c>
      <c r="AX74" s="201">
        <v>0.2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34.020000000000003</v>
      </c>
      <c r="H75" s="201">
        <v>0</v>
      </c>
      <c r="I75" s="201">
        <v>0</v>
      </c>
      <c r="J75" s="201">
        <v>32.72</v>
      </c>
      <c r="K75" s="201">
        <v>145.6</v>
      </c>
      <c r="L75" s="201">
        <v>8.41</v>
      </c>
      <c r="M75" s="201">
        <v>2.33</v>
      </c>
      <c r="N75" s="201">
        <v>1.93</v>
      </c>
      <c r="O75" s="201">
        <v>2.69</v>
      </c>
      <c r="P75" s="201">
        <v>1.1399999999999999</v>
      </c>
      <c r="Q75" s="201">
        <v>0.35</v>
      </c>
      <c r="R75" s="201">
        <v>0.69</v>
      </c>
      <c r="S75" s="201">
        <v>0.43</v>
      </c>
      <c r="T75" s="201">
        <v>0.05</v>
      </c>
      <c r="U75" s="201">
        <v>2.08</v>
      </c>
      <c r="V75" s="201">
        <v>0.32</v>
      </c>
      <c r="W75" s="201">
        <v>0.69</v>
      </c>
      <c r="X75" s="201">
        <v>2.29</v>
      </c>
      <c r="Y75" s="201">
        <v>0</v>
      </c>
      <c r="Z75" s="201">
        <v>4.3</v>
      </c>
      <c r="AA75" s="201">
        <v>1.39</v>
      </c>
      <c r="AB75" s="201">
        <v>0</v>
      </c>
      <c r="AC75" s="201">
        <v>17.059999999999999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170.7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0.28000000000000003</v>
      </c>
      <c r="AV75" s="201">
        <v>0.28999999999999998</v>
      </c>
      <c r="AW75" s="201">
        <v>0.32</v>
      </c>
      <c r="AX75" s="201">
        <v>0.2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34.020000000000003</v>
      </c>
      <c r="H76" s="201">
        <v>0</v>
      </c>
      <c r="I76" s="201">
        <v>0</v>
      </c>
      <c r="J76" s="201">
        <v>32.72</v>
      </c>
      <c r="K76" s="201">
        <v>145.6</v>
      </c>
      <c r="L76" s="201">
        <v>8.42</v>
      </c>
      <c r="M76" s="201">
        <v>2.33</v>
      </c>
      <c r="N76" s="201">
        <v>1.93</v>
      </c>
      <c r="O76" s="201">
        <v>2.69</v>
      </c>
      <c r="P76" s="201">
        <v>1.1399999999999999</v>
      </c>
      <c r="Q76" s="201">
        <v>0.35</v>
      </c>
      <c r="R76" s="201">
        <v>0.69</v>
      </c>
      <c r="S76" s="201">
        <v>0.43</v>
      </c>
      <c r="T76" s="201">
        <v>0.05</v>
      </c>
      <c r="U76" s="201">
        <v>2.08</v>
      </c>
      <c r="V76" s="201">
        <v>0.32</v>
      </c>
      <c r="W76" s="201">
        <v>0.54</v>
      </c>
      <c r="X76" s="201">
        <v>2.29</v>
      </c>
      <c r="Y76" s="201">
        <v>0</v>
      </c>
      <c r="Z76" s="201">
        <v>4.3</v>
      </c>
      <c r="AA76" s="201">
        <v>1.39</v>
      </c>
      <c r="AB76" s="201">
        <v>0</v>
      </c>
      <c r="AC76" s="201">
        <v>12.04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170.7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0.28000000000000003</v>
      </c>
      <c r="AV76" s="201">
        <v>0.28999999999999998</v>
      </c>
      <c r="AW76" s="201">
        <v>0.32</v>
      </c>
      <c r="AX76" s="201">
        <v>0.2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34.020000000000003</v>
      </c>
      <c r="H77" s="201">
        <v>0</v>
      </c>
      <c r="I77" s="201">
        <v>0</v>
      </c>
      <c r="J77" s="201">
        <v>32.72</v>
      </c>
      <c r="K77" s="201">
        <v>149.58000000000001</v>
      </c>
      <c r="L77" s="201">
        <v>8.42</v>
      </c>
      <c r="M77" s="201">
        <v>2.33</v>
      </c>
      <c r="N77" s="201">
        <v>1.93</v>
      </c>
      <c r="O77" s="201">
        <v>2.69</v>
      </c>
      <c r="P77" s="201">
        <v>1.1399999999999999</v>
      </c>
      <c r="Q77" s="201">
        <v>0.35</v>
      </c>
      <c r="R77" s="201">
        <v>0.69</v>
      </c>
      <c r="S77" s="201">
        <v>0.43</v>
      </c>
      <c r="T77" s="201">
        <v>0.05</v>
      </c>
      <c r="U77" s="201">
        <v>2.08</v>
      </c>
      <c r="V77" s="201">
        <v>0.32</v>
      </c>
      <c r="W77" s="201">
        <v>0.54</v>
      </c>
      <c r="X77" s="201">
        <v>2.29</v>
      </c>
      <c r="Y77" s="201">
        <v>0</v>
      </c>
      <c r="Z77" s="201">
        <v>4.3</v>
      </c>
      <c r="AA77" s="201">
        <v>1.39</v>
      </c>
      <c r="AB77" s="201">
        <v>0</v>
      </c>
      <c r="AC77" s="201">
        <v>12.04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170.7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0.28000000000000003</v>
      </c>
      <c r="AV77" s="201">
        <v>0.28999999999999998</v>
      </c>
      <c r="AW77" s="201">
        <v>0.32</v>
      </c>
      <c r="AX77" s="201">
        <v>0.2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34.020000000000003</v>
      </c>
      <c r="H78" s="201">
        <v>0</v>
      </c>
      <c r="I78" s="201">
        <v>0</v>
      </c>
      <c r="J78" s="201">
        <v>32.72</v>
      </c>
      <c r="K78" s="201">
        <v>145.61000000000001</v>
      </c>
      <c r="L78" s="201">
        <v>8.44</v>
      </c>
      <c r="M78" s="201">
        <v>2.33</v>
      </c>
      <c r="N78" s="201">
        <v>1.93</v>
      </c>
      <c r="O78" s="201">
        <v>2.69</v>
      </c>
      <c r="P78" s="201">
        <v>1.1399999999999999</v>
      </c>
      <c r="Q78" s="201">
        <v>0.35</v>
      </c>
      <c r="R78" s="201">
        <v>0.69</v>
      </c>
      <c r="S78" s="201">
        <v>0.43</v>
      </c>
      <c r="T78" s="201">
        <v>0.05</v>
      </c>
      <c r="U78" s="201">
        <v>2.08</v>
      </c>
      <c r="V78" s="201">
        <v>0.32</v>
      </c>
      <c r="W78" s="201">
        <v>0.54</v>
      </c>
      <c r="X78" s="201">
        <v>2.29</v>
      </c>
      <c r="Y78" s="201">
        <v>0</v>
      </c>
      <c r="Z78" s="201">
        <v>4.3</v>
      </c>
      <c r="AA78" s="201">
        <v>1.39</v>
      </c>
      <c r="AB78" s="201">
        <v>0</v>
      </c>
      <c r="AC78" s="201">
        <v>12.04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170.7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0.28000000000000003</v>
      </c>
      <c r="AV78" s="201">
        <v>0.22</v>
      </c>
      <c r="AW78" s="201">
        <v>0.32</v>
      </c>
      <c r="AX78" s="201">
        <v>0.22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34.020000000000003</v>
      </c>
      <c r="H79" s="201">
        <v>0</v>
      </c>
      <c r="I79" s="201">
        <v>0</v>
      </c>
      <c r="J79" s="201">
        <v>32.72</v>
      </c>
      <c r="K79" s="201">
        <v>97.37</v>
      </c>
      <c r="L79" s="201">
        <v>8.44</v>
      </c>
      <c r="M79" s="201">
        <v>2.33</v>
      </c>
      <c r="N79" s="201">
        <v>1.93</v>
      </c>
      <c r="O79" s="201">
        <v>2.69</v>
      </c>
      <c r="P79" s="201">
        <v>1.1399999999999999</v>
      </c>
      <c r="Q79" s="201">
        <v>0.35</v>
      </c>
      <c r="R79" s="201">
        <v>0.69</v>
      </c>
      <c r="S79" s="201">
        <v>0.43</v>
      </c>
      <c r="T79" s="201">
        <v>0.05</v>
      </c>
      <c r="U79" s="201">
        <v>2.08</v>
      </c>
      <c r="V79" s="201">
        <v>0.32</v>
      </c>
      <c r="W79" s="201">
        <v>0.69</v>
      </c>
      <c r="X79" s="201">
        <v>2.29</v>
      </c>
      <c r="Y79" s="201">
        <v>0</v>
      </c>
      <c r="Z79" s="201">
        <v>4.3</v>
      </c>
      <c r="AA79" s="201">
        <v>1.39</v>
      </c>
      <c r="AB79" s="201">
        <v>0</v>
      </c>
      <c r="AC79" s="201">
        <v>12.46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170.7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0.28000000000000003</v>
      </c>
      <c r="AV79" s="201">
        <v>0.22</v>
      </c>
      <c r="AW79" s="201">
        <v>0.32</v>
      </c>
      <c r="AX79" s="201">
        <v>0.22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34.020000000000003</v>
      </c>
      <c r="H80" s="201">
        <v>0</v>
      </c>
      <c r="I80" s="201">
        <v>0</v>
      </c>
      <c r="J80" s="201">
        <v>28.48</v>
      </c>
      <c r="K80" s="201">
        <v>49.12</v>
      </c>
      <c r="L80" s="201">
        <v>8.44</v>
      </c>
      <c r="M80" s="201">
        <v>2.33</v>
      </c>
      <c r="N80" s="201">
        <v>1.93</v>
      </c>
      <c r="O80" s="201">
        <v>2.69</v>
      </c>
      <c r="P80" s="201">
        <v>1.1399999999999999</v>
      </c>
      <c r="Q80" s="201">
        <v>0.35</v>
      </c>
      <c r="R80" s="201">
        <v>0.69</v>
      </c>
      <c r="S80" s="201">
        <v>0.43</v>
      </c>
      <c r="T80" s="201">
        <v>0.05</v>
      </c>
      <c r="U80" s="201">
        <v>2.08</v>
      </c>
      <c r="V80" s="201">
        <v>0.32</v>
      </c>
      <c r="W80" s="201">
        <v>0.69</v>
      </c>
      <c r="X80" s="201">
        <v>2.29</v>
      </c>
      <c r="Y80" s="201">
        <v>0</v>
      </c>
      <c r="Z80" s="201">
        <v>4.3</v>
      </c>
      <c r="AA80" s="201">
        <v>1.39</v>
      </c>
      <c r="AB80" s="201">
        <v>0</v>
      </c>
      <c r="AC80" s="201">
        <v>12.46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170.7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0.28000000000000003</v>
      </c>
      <c r="AV80" s="201">
        <v>0.22</v>
      </c>
      <c r="AW80" s="201">
        <v>0.32</v>
      </c>
      <c r="AX80" s="201">
        <v>0.22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34.020000000000003</v>
      </c>
      <c r="H81" s="201">
        <v>0</v>
      </c>
      <c r="I81" s="201">
        <v>0</v>
      </c>
      <c r="J81" s="201">
        <v>28.48</v>
      </c>
      <c r="K81" s="201">
        <v>16.920000000000002</v>
      </c>
      <c r="L81" s="201">
        <v>0.64</v>
      </c>
      <c r="M81" s="201">
        <v>2.33</v>
      </c>
      <c r="N81" s="201">
        <v>1.93</v>
      </c>
      <c r="O81" s="201">
        <v>2.69</v>
      </c>
      <c r="P81" s="201">
        <v>1.1399999999999999</v>
      </c>
      <c r="Q81" s="201">
        <v>0.35</v>
      </c>
      <c r="R81" s="201">
        <v>0.69</v>
      </c>
      <c r="S81" s="201">
        <v>0.43</v>
      </c>
      <c r="T81" s="201">
        <v>0.05</v>
      </c>
      <c r="U81" s="201">
        <v>2.08</v>
      </c>
      <c r="V81" s="201">
        <v>0.32</v>
      </c>
      <c r="W81" s="201">
        <v>0.69</v>
      </c>
      <c r="X81" s="201">
        <v>2.29</v>
      </c>
      <c r="Y81" s="201">
        <v>0</v>
      </c>
      <c r="Z81" s="201">
        <v>4.3</v>
      </c>
      <c r="AA81" s="201">
        <v>1.39</v>
      </c>
      <c r="AB81" s="201">
        <v>0</v>
      </c>
      <c r="AC81" s="201">
        <v>12.46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-32.35</v>
      </c>
      <c r="AL81" s="201">
        <v>0</v>
      </c>
      <c r="AM81" s="201">
        <v>0</v>
      </c>
      <c r="AN81" s="201">
        <v>0</v>
      </c>
      <c r="AO81" s="201">
        <v>161.36000000000001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0.28000000000000003</v>
      </c>
      <c r="AV81" s="201">
        <v>0.22</v>
      </c>
      <c r="AW81" s="201">
        <v>0.32</v>
      </c>
      <c r="AX81" s="201">
        <v>0.22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34.020000000000003</v>
      </c>
      <c r="H82" s="201">
        <v>0</v>
      </c>
      <c r="I82" s="201">
        <v>0</v>
      </c>
      <c r="J82" s="201">
        <v>28.48</v>
      </c>
      <c r="K82" s="201">
        <v>17.13</v>
      </c>
      <c r="L82" s="201">
        <v>0.64</v>
      </c>
      <c r="M82" s="201">
        <v>2.33</v>
      </c>
      <c r="N82" s="201">
        <v>1.93</v>
      </c>
      <c r="O82" s="201">
        <v>2.69</v>
      </c>
      <c r="P82" s="201">
        <v>1.1399999999999999</v>
      </c>
      <c r="Q82" s="201">
        <v>0.35</v>
      </c>
      <c r="R82" s="201">
        <v>0.69</v>
      </c>
      <c r="S82" s="201">
        <v>0.43</v>
      </c>
      <c r="T82" s="201">
        <v>0.05</v>
      </c>
      <c r="U82" s="201">
        <v>2.08</v>
      </c>
      <c r="V82" s="201">
        <v>0.32</v>
      </c>
      <c r="W82" s="201">
        <v>0.69</v>
      </c>
      <c r="X82" s="201">
        <v>2.29</v>
      </c>
      <c r="Y82" s="201">
        <v>0</v>
      </c>
      <c r="Z82" s="201">
        <v>4.3</v>
      </c>
      <c r="AA82" s="201">
        <v>1.39</v>
      </c>
      <c r="AB82" s="201">
        <v>0</v>
      </c>
      <c r="AC82" s="201">
        <v>12.46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-32.35</v>
      </c>
      <c r="AL82" s="201">
        <v>0</v>
      </c>
      <c r="AM82" s="201">
        <v>0</v>
      </c>
      <c r="AN82" s="201">
        <v>0</v>
      </c>
      <c r="AO82" s="201">
        <v>161.36000000000001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0.28000000000000003</v>
      </c>
      <c r="AV82" s="201">
        <v>0.22</v>
      </c>
      <c r="AW82" s="201">
        <v>0.32</v>
      </c>
      <c r="AX82" s="201">
        <v>0.22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34.020000000000003</v>
      </c>
      <c r="H83" s="201">
        <v>0</v>
      </c>
      <c r="I83" s="201">
        <v>0</v>
      </c>
      <c r="J83" s="201">
        <v>28.48</v>
      </c>
      <c r="K83" s="201">
        <v>17.13</v>
      </c>
      <c r="L83" s="201">
        <v>0.64</v>
      </c>
      <c r="M83" s="201">
        <v>2.33</v>
      </c>
      <c r="N83" s="201">
        <v>1.93</v>
      </c>
      <c r="O83" s="201">
        <v>2.69</v>
      </c>
      <c r="P83" s="201">
        <v>1.1399999999999999</v>
      </c>
      <c r="Q83" s="201">
        <v>0.35</v>
      </c>
      <c r="R83" s="201">
        <v>0.69</v>
      </c>
      <c r="S83" s="201">
        <v>0.43</v>
      </c>
      <c r="T83" s="201">
        <v>0.05</v>
      </c>
      <c r="U83" s="201">
        <v>2.08</v>
      </c>
      <c r="V83" s="201">
        <v>0.32</v>
      </c>
      <c r="W83" s="201">
        <v>0.69</v>
      </c>
      <c r="X83" s="201">
        <v>2.29</v>
      </c>
      <c r="Y83" s="201">
        <v>0</v>
      </c>
      <c r="Z83" s="201">
        <v>4.3</v>
      </c>
      <c r="AA83" s="201">
        <v>1.39</v>
      </c>
      <c r="AB83" s="201">
        <v>0</v>
      </c>
      <c r="AC83" s="201">
        <v>12.46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161.36000000000001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0.28000000000000003</v>
      </c>
      <c r="AV83" s="201">
        <v>0.22</v>
      </c>
      <c r="AW83" s="201">
        <v>0.32</v>
      </c>
      <c r="AX83" s="201">
        <v>0.22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34.020000000000003</v>
      </c>
      <c r="H84" s="201">
        <v>0</v>
      </c>
      <c r="I84" s="201">
        <v>0</v>
      </c>
      <c r="J84" s="201">
        <v>28.48</v>
      </c>
      <c r="K84" s="201">
        <v>17.13</v>
      </c>
      <c r="L84" s="201">
        <v>0.64</v>
      </c>
      <c r="M84" s="201">
        <v>2.33</v>
      </c>
      <c r="N84" s="201">
        <v>1.93</v>
      </c>
      <c r="O84" s="201">
        <v>2.69</v>
      </c>
      <c r="P84" s="201">
        <v>1.1399999999999999</v>
      </c>
      <c r="Q84" s="201">
        <v>0.35</v>
      </c>
      <c r="R84" s="201">
        <v>0.69</v>
      </c>
      <c r="S84" s="201">
        <v>0.43</v>
      </c>
      <c r="T84" s="201">
        <v>0.05</v>
      </c>
      <c r="U84" s="201">
        <v>2.08</v>
      </c>
      <c r="V84" s="201">
        <v>0.32</v>
      </c>
      <c r="W84" s="201">
        <v>0.69</v>
      </c>
      <c r="X84" s="201">
        <v>2.29</v>
      </c>
      <c r="Y84" s="201">
        <v>0</v>
      </c>
      <c r="Z84" s="201">
        <v>4.3</v>
      </c>
      <c r="AA84" s="201">
        <v>1.39</v>
      </c>
      <c r="AB84" s="201">
        <v>0</v>
      </c>
      <c r="AC84" s="201">
        <v>12.46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58.36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0.28000000000000003</v>
      </c>
      <c r="AV84" s="201">
        <v>0.22</v>
      </c>
      <c r="AW84" s="201">
        <v>0.32</v>
      </c>
      <c r="AX84" s="201">
        <v>0.22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34.020000000000003</v>
      </c>
      <c r="H85" s="201">
        <v>0</v>
      </c>
      <c r="I85" s="201">
        <v>0</v>
      </c>
      <c r="J85" s="201">
        <v>28.48</v>
      </c>
      <c r="K85" s="201">
        <v>17.98</v>
      </c>
      <c r="L85" s="201">
        <v>0.64</v>
      </c>
      <c r="M85" s="201">
        <v>2.33</v>
      </c>
      <c r="N85" s="201">
        <v>1.93</v>
      </c>
      <c r="O85" s="201">
        <v>2.69</v>
      </c>
      <c r="P85" s="201">
        <v>1.1399999999999999</v>
      </c>
      <c r="Q85" s="201">
        <v>0.35</v>
      </c>
      <c r="R85" s="201">
        <v>0.69</v>
      </c>
      <c r="S85" s="201">
        <v>0.43</v>
      </c>
      <c r="T85" s="201">
        <v>0.05</v>
      </c>
      <c r="U85" s="201">
        <v>2.08</v>
      </c>
      <c r="V85" s="201">
        <v>0.32</v>
      </c>
      <c r="W85" s="201">
        <v>0.69</v>
      </c>
      <c r="X85" s="201">
        <v>2.29</v>
      </c>
      <c r="Y85" s="201">
        <v>0</v>
      </c>
      <c r="Z85" s="201">
        <v>4.3</v>
      </c>
      <c r="AA85" s="201">
        <v>1.39</v>
      </c>
      <c r="AB85" s="201">
        <v>0</v>
      </c>
      <c r="AC85" s="201">
        <v>12.46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68.36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0.28000000000000003</v>
      </c>
      <c r="AV85" s="201">
        <v>0.22</v>
      </c>
      <c r="AW85" s="201">
        <v>0.32</v>
      </c>
      <c r="AX85" s="201">
        <v>0.22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34.020000000000003</v>
      </c>
      <c r="H86" s="201">
        <v>0</v>
      </c>
      <c r="I86" s="201">
        <v>0</v>
      </c>
      <c r="J86" s="201">
        <v>28.48</v>
      </c>
      <c r="K86" s="201">
        <v>17.98</v>
      </c>
      <c r="L86" s="201">
        <v>0.64</v>
      </c>
      <c r="M86" s="201">
        <v>2.33</v>
      </c>
      <c r="N86" s="201">
        <v>1.93</v>
      </c>
      <c r="O86" s="201">
        <v>2.69</v>
      </c>
      <c r="P86" s="201">
        <v>1.1399999999999999</v>
      </c>
      <c r="Q86" s="201">
        <v>0.35</v>
      </c>
      <c r="R86" s="201">
        <v>0.69</v>
      </c>
      <c r="S86" s="201">
        <v>0.43</v>
      </c>
      <c r="T86" s="201">
        <v>0.05</v>
      </c>
      <c r="U86" s="201">
        <v>2.08</v>
      </c>
      <c r="V86" s="201">
        <v>0.32</v>
      </c>
      <c r="W86" s="201">
        <v>0.69</v>
      </c>
      <c r="X86" s="201">
        <v>2.29</v>
      </c>
      <c r="Y86" s="201">
        <v>0</v>
      </c>
      <c r="Z86" s="201">
        <v>4.3</v>
      </c>
      <c r="AA86" s="201">
        <v>1.39</v>
      </c>
      <c r="AB86" s="201">
        <v>0</v>
      </c>
      <c r="AC86" s="201">
        <v>12.46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22.11</v>
      </c>
      <c r="AS86" s="201">
        <v>0</v>
      </c>
      <c r="AT86" s="201">
        <v>0</v>
      </c>
      <c r="AU86" s="201">
        <v>0.28000000000000003</v>
      </c>
      <c r="AV86" s="201">
        <v>0.28999999999999998</v>
      </c>
      <c r="AW86" s="201">
        <v>0.32</v>
      </c>
      <c r="AX86" s="201">
        <v>0.21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34.020000000000003</v>
      </c>
      <c r="H87" s="201">
        <v>0</v>
      </c>
      <c r="I87" s="201">
        <v>0</v>
      </c>
      <c r="J87" s="201">
        <v>28.48</v>
      </c>
      <c r="K87" s="201">
        <v>17.98</v>
      </c>
      <c r="L87" s="201">
        <v>0.64</v>
      </c>
      <c r="M87" s="201">
        <v>2.33</v>
      </c>
      <c r="N87" s="201">
        <v>1.93</v>
      </c>
      <c r="O87" s="201">
        <v>2.69</v>
      </c>
      <c r="P87" s="201">
        <v>1.1399999999999999</v>
      </c>
      <c r="Q87" s="201">
        <v>0.35</v>
      </c>
      <c r="R87" s="201">
        <v>0.69</v>
      </c>
      <c r="S87" s="201">
        <v>0.43</v>
      </c>
      <c r="T87" s="201">
        <v>0.05</v>
      </c>
      <c r="U87" s="201">
        <v>2.08</v>
      </c>
      <c r="V87" s="201">
        <v>0.32</v>
      </c>
      <c r="W87" s="201">
        <v>0.69</v>
      </c>
      <c r="X87" s="201">
        <v>2.29</v>
      </c>
      <c r="Y87" s="201">
        <v>0</v>
      </c>
      <c r="Z87" s="201">
        <v>4.3</v>
      </c>
      <c r="AA87" s="201">
        <v>1.39</v>
      </c>
      <c r="AB87" s="201">
        <v>0</v>
      </c>
      <c r="AC87" s="201">
        <v>12.46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-15</v>
      </c>
      <c r="AP87" s="201">
        <v>0</v>
      </c>
      <c r="AQ87" s="201">
        <v>0</v>
      </c>
      <c r="AR87" s="201">
        <v>22.11</v>
      </c>
      <c r="AS87" s="201">
        <v>0</v>
      </c>
      <c r="AT87" s="201">
        <v>0</v>
      </c>
      <c r="AU87" s="201">
        <v>0.28000000000000003</v>
      </c>
      <c r="AV87" s="201">
        <v>0.28999999999999998</v>
      </c>
      <c r="AW87" s="201">
        <v>0.32</v>
      </c>
      <c r="AX87" s="201">
        <v>0.21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34.020000000000003</v>
      </c>
      <c r="H88" s="201">
        <v>0</v>
      </c>
      <c r="I88" s="201">
        <v>0</v>
      </c>
      <c r="J88" s="201">
        <v>28.48</v>
      </c>
      <c r="K88" s="201">
        <v>17.98</v>
      </c>
      <c r="L88" s="201">
        <v>0.64</v>
      </c>
      <c r="M88" s="201">
        <v>2.33</v>
      </c>
      <c r="N88" s="201">
        <v>1.93</v>
      </c>
      <c r="O88" s="201">
        <v>2.69</v>
      </c>
      <c r="P88" s="201">
        <v>1.1399999999999999</v>
      </c>
      <c r="Q88" s="201">
        <v>0.35</v>
      </c>
      <c r="R88" s="201">
        <v>0.69</v>
      </c>
      <c r="S88" s="201">
        <v>0.43</v>
      </c>
      <c r="T88" s="201">
        <v>0.05</v>
      </c>
      <c r="U88" s="201">
        <v>2.08</v>
      </c>
      <c r="V88" s="201">
        <v>0.32</v>
      </c>
      <c r="W88" s="201">
        <v>0.69</v>
      </c>
      <c r="X88" s="201">
        <v>2.29</v>
      </c>
      <c r="Y88" s="201">
        <v>0</v>
      </c>
      <c r="Z88" s="201">
        <v>4.3</v>
      </c>
      <c r="AA88" s="201">
        <v>1.39</v>
      </c>
      <c r="AB88" s="201">
        <v>0</v>
      </c>
      <c r="AC88" s="201">
        <v>12.46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-90</v>
      </c>
      <c r="AP88" s="201">
        <v>0</v>
      </c>
      <c r="AQ88" s="201">
        <v>0</v>
      </c>
      <c r="AR88" s="201">
        <v>22.11</v>
      </c>
      <c r="AS88" s="201">
        <v>0</v>
      </c>
      <c r="AT88" s="201">
        <v>0</v>
      </c>
      <c r="AU88" s="201">
        <v>0.28000000000000003</v>
      </c>
      <c r="AV88" s="201">
        <v>0.28999999999999998</v>
      </c>
      <c r="AW88" s="201">
        <v>0.32</v>
      </c>
      <c r="AX88" s="201">
        <v>0.21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34.020000000000003</v>
      </c>
      <c r="H89" s="201">
        <v>0</v>
      </c>
      <c r="I89" s="201">
        <v>0</v>
      </c>
      <c r="J89" s="201">
        <v>32.72</v>
      </c>
      <c r="K89" s="201">
        <v>17.98</v>
      </c>
      <c r="L89" s="201">
        <v>0.64</v>
      </c>
      <c r="M89" s="201">
        <v>2.33</v>
      </c>
      <c r="N89" s="201">
        <v>1.93</v>
      </c>
      <c r="O89" s="201">
        <v>2.69</v>
      </c>
      <c r="P89" s="201">
        <v>1.1399999999999999</v>
      </c>
      <c r="Q89" s="201">
        <v>0.35</v>
      </c>
      <c r="R89" s="201">
        <v>0.69</v>
      </c>
      <c r="S89" s="201">
        <v>0.43</v>
      </c>
      <c r="T89" s="201">
        <v>0.05</v>
      </c>
      <c r="U89" s="201">
        <v>2.08</v>
      </c>
      <c r="V89" s="201">
        <v>0.32</v>
      </c>
      <c r="W89" s="201">
        <v>0.69</v>
      </c>
      <c r="X89" s="201">
        <v>2.29</v>
      </c>
      <c r="Y89" s="201">
        <v>0</v>
      </c>
      <c r="Z89" s="201">
        <v>4.3</v>
      </c>
      <c r="AA89" s="201">
        <v>1.39</v>
      </c>
      <c r="AB89" s="201">
        <v>0</v>
      </c>
      <c r="AC89" s="201">
        <v>12.46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-105</v>
      </c>
      <c r="AP89" s="201">
        <v>0</v>
      </c>
      <c r="AQ89" s="201">
        <v>0</v>
      </c>
      <c r="AR89" s="201">
        <v>22.11</v>
      </c>
      <c r="AS89" s="201">
        <v>0</v>
      </c>
      <c r="AT89" s="201">
        <v>0</v>
      </c>
      <c r="AU89" s="201">
        <v>0.28000000000000003</v>
      </c>
      <c r="AV89" s="201">
        <v>0.28999999999999998</v>
      </c>
      <c r="AW89" s="201">
        <v>0.32</v>
      </c>
      <c r="AX89" s="201">
        <v>0.21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34.020000000000003</v>
      </c>
      <c r="H90" s="201">
        <v>0</v>
      </c>
      <c r="I90" s="201">
        <v>0</v>
      </c>
      <c r="J90" s="201">
        <v>32.72</v>
      </c>
      <c r="K90" s="201">
        <v>17.98</v>
      </c>
      <c r="L90" s="201">
        <v>0.64</v>
      </c>
      <c r="M90" s="201">
        <v>2.33</v>
      </c>
      <c r="N90" s="201">
        <v>1.93</v>
      </c>
      <c r="O90" s="201">
        <v>2.69</v>
      </c>
      <c r="P90" s="201">
        <v>1.1399999999999999</v>
      </c>
      <c r="Q90" s="201">
        <v>0.35</v>
      </c>
      <c r="R90" s="201">
        <v>0.69</v>
      </c>
      <c r="S90" s="201">
        <v>0.43</v>
      </c>
      <c r="T90" s="201">
        <v>0.05</v>
      </c>
      <c r="U90" s="201">
        <v>2.08</v>
      </c>
      <c r="V90" s="201">
        <v>0.32</v>
      </c>
      <c r="W90" s="201">
        <v>0.69</v>
      </c>
      <c r="X90" s="201">
        <v>2.29</v>
      </c>
      <c r="Y90" s="201">
        <v>0</v>
      </c>
      <c r="Z90" s="201">
        <v>4.3</v>
      </c>
      <c r="AA90" s="201">
        <v>1.39</v>
      </c>
      <c r="AB90" s="201">
        <v>0</v>
      </c>
      <c r="AC90" s="201">
        <v>12.46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-140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0.28000000000000003</v>
      </c>
      <c r="AV90" s="201">
        <v>0.22</v>
      </c>
      <c r="AW90" s="201">
        <v>0.32</v>
      </c>
      <c r="AX90" s="201">
        <v>0.22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34.020000000000003</v>
      </c>
      <c r="H91" s="201">
        <v>0</v>
      </c>
      <c r="I91" s="201">
        <v>0</v>
      </c>
      <c r="J91" s="201">
        <v>32.72</v>
      </c>
      <c r="K91" s="201">
        <v>17.98</v>
      </c>
      <c r="L91" s="201">
        <v>0.64</v>
      </c>
      <c r="M91" s="201">
        <v>2.33</v>
      </c>
      <c r="N91" s="201">
        <v>1.93</v>
      </c>
      <c r="O91" s="201">
        <v>2.69</v>
      </c>
      <c r="P91" s="201">
        <v>1.1399999999999999</v>
      </c>
      <c r="Q91" s="201">
        <v>0.35</v>
      </c>
      <c r="R91" s="201">
        <v>0.69</v>
      </c>
      <c r="S91" s="201">
        <v>0.43</v>
      </c>
      <c r="T91" s="201">
        <v>0.05</v>
      </c>
      <c r="U91" s="201">
        <v>2.08</v>
      </c>
      <c r="V91" s="201">
        <v>0.32</v>
      </c>
      <c r="W91" s="201">
        <v>0.69</v>
      </c>
      <c r="X91" s="201">
        <v>2.29</v>
      </c>
      <c r="Y91" s="201">
        <v>0</v>
      </c>
      <c r="Z91" s="201">
        <v>4.3</v>
      </c>
      <c r="AA91" s="201">
        <v>1.39</v>
      </c>
      <c r="AB91" s="201">
        <v>0</v>
      </c>
      <c r="AC91" s="201">
        <v>13.72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-190</v>
      </c>
      <c r="AP91" s="201">
        <v>0</v>
      </c>
      <c r="AQ91" s="201">
        <v>0</v>
      </c>
      <c r="AR91" s="201">
        <v>22.4</v>
      </c>
      <c r="AS91" s="201">
        <v>0</v>
      </c>
      <c r="AT91" s="201">
        <v>0</v>
      </c>
      <c r="AU91" s="201">
        <v>0.28000000000000003</v>
      </c>
      <c r="AV91" s="201">
        <v>0.22</v>
      </c>
      <c r="AW91" s="201">
        <v>0.32</v>
      </c>
      <c r="AX91" s="201">
        <v>0.22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34.020000000000003</v>
      </c>
      <c r="H92" s="201">
        <v>0</v>
      </c>
      <c r="I92" s="201">
        <v>0</v>
      </c>
      <c r="J92" s="201">
        <v>32.72</v>
      </c>
      <c r="K92" s="201">
        <v>17.98</v>
      </c>
      <c r="L92" s="201">
        <v>0.64</v>
      </c>
      <c r="M92" s="201">
        <v>2.33</v>
      </c>
      <c r="N92" s="201">
        <v>1.93</v>
      </c>
      <c r="O92" s="201">
        <v>2.69</v>
      </c>
      <c r="P92" s="201">
        <v>1.1399999999999999</v>
      </c>
      <c r="Q92" s="201">
        <v>0.35</v>
      </c>
      <c r="R92" s="201">
        <v>0.69</v>
      </c>
      <c r="S92" s="201">
        <v>0.43</v>
      </c>
      <c r="T92" s="201">
        <v>0.05</v>
      </c>
      <c r="U92" s="201">
        <v>2.08</v>
      </c>
      <c r="V92" s="201">
        <v>0.32</v>
      </c>
      <c r="W92" s="201">
        <v>0.69</v>
      </c>
      <c r="X92" s="201">
        <v>2.29</v>
      </c>
      <c r="Y92" s="201">
        <v>0</v>
      </c>
      <c r="Z92" s="201">
        <v>4.3</v>
      </c>
      <c r="AA92" s="201">
        <v>1.39</v>
      </c>
      <c r="AB92" s="201">
        <v>0</v>
      </c>
      <c r="AC92" s="201">
        <v>13.72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-220</v>
      </c>
      <c r="AP92" s="201">
        <v>0</v>
      </c>
      <c r="AQ92" s="201">
        <v>0</v>
      </c>
      <c r="AR92" s="201">
        <v>22.4</v>
      </c>
      <c r="AS92" s="201">
        <v>0</v>
      </c>
      <c r="AT92" s="201">
        <v>0</v>
      </c>
      <c r="AU92" s="201">
        <v>0.28000000000000003</v>
      </c>
      <c r="AV92" s="201">
        <v>0.22</v>
      </c>
      <c r="AW92" s="201">
        <v>0.32</v>
      </c>
      <c r="AX92" s="201">
        <v>0.22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34.020000000000003</v>
      </c>
      <c r="H93" s="201">
        <v>0</v>
      </c>
      <c r="I93" s="201">
        <v>0</v>
      </c>
      <c r="J93" s="201">
        <v>32.72</v>
      </c>
      <c r="K93" s="201">
        <v>17.98</v>
      </c>
      <c r="L93" s="201">
        <v>0.64</v>
      </c>
      <c r="M93" s="201">
        <v>2.33</v>
      </c>
      <c r="N93" s="201">
        <v>1.93</v>
      </c>
      <c r="O93" s="201">
        <v>2.69</v>
      </c>
      <c r="P93" s="201">
        <v>1.1399999999999999</v>
      </c>
      <c r="Q93" s="201">
        <v>0.35</v>
      </c>
      <c r="R93" s="201">
        <v>0.69</v>
      </c>
      <c r="S93" s="201">
        <v>0.43</v>
      </c>
      <c r="T93" s="201">
        <v>0.05</v>
      </c>
      <c r="U93" s="201">
        <v>2.08</v>
      </c>
      <c r="V93" s="201">
        <v>0.32</v>
      </c>
      <c r="W93" s="201">
        <v>0.69</v>
      </c>
      <c r="X93" s="201">
        <v>2.29</v>
      </c>
      <c r="Y93" s="201">
        <v>0</v>
      </c>
      <c r="Z93" s="201">
        <v>4.3</v>
      </c>
      <c r="AA93" s="201">
        <v>1.39</v>
      </c>
      <c r="AB93" s="201">
        <v>0</v>
      </c>
      <c r="AC93" s="201">
        <v>13.72</v>
      </c>
      <c r="AD93" s="201">
        <v>0</v>
      </c>
      <c r="AE93" s="201">
        <v>0</v>
      </c>
      <c r="AF93" s="201">
        <v>0</v>
      </c>
      <c r="AG93" s="201">
        <v>-0.26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-218</v>
      </c>
      <c r="AP93" s="201">
        <v>0</v>
      </c>
      <c r="AQ93" s="201">
        <v>0</v>
      </c>
      <c r="AR93" s="201">
        <v>22.4</v>
      </c>
      <c r="AS93" s="201">
        <v>0</v>
      </c>
      <c r="AT93" s="201">
        <v>0</v>
      </c>
      <c r="AU93" s="201">
        <v>0.28000000000000003</v>
      </c>
      <c r="AV93" s="201">
        <v>0.22</v>
      </c>
      <c r="AW93" s="201">
        <v>0.32</v>
      </c>
      <c r="AX93" s="201">
        <v>0.22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34.020000000000003</v>
      </c>
      <c r="H94" s="201">
        <v>0</v>
      </c>
      <c r="I94" s="201">
        <v>0</v>
      </c>
      <c r="J94" s="201">
        <v>32.72</v>
      </c>
      <c r="K94" s="201">
        <v>17.98</v>
      </c>
      <c r="L94" s="201">
        <v>0.64</v>
      </c>
      <c r="M94" s="201">
        <v>2.33</v>
      </c>
      <c r="N94" s="201">
        <v>1.93</v>
      </c>
      <c r="O94" s="201">
        <v>2.69</v>
      </c>
      <c r="P94" s="201">
        <v>1.1399999999999999</v>
      </c>
      <c r="Q94" s="201">
        <v>0.35</v>
      </c>
      <c r="R94" s="201">
        <v>0.69</v>
      </c>
      <c r="S94" s="201">
        <v>0.43</v>
      </c>
      <c r="T94" s="201">
        <v>0.05</v>
      </c>
      <c r="U94" s="201">
        <v>2.08</v>
      </c>
      <c r="V94" s="201">
        <v>0.32</v>
      </c>
      <c r="W94" s="201">
        <v>0.69</v>
      </c>
      <c r="X94" s="201">
        <v>2.29</v>
      </c>
      <c r="Y94" s="201">
        <v>0</v>
      </c>
      <c r="Z94" s="201">
        <v>4.3</v>
      </c>
      <c r="AA94" s="201">
        <v>1.39</v>
      </c>
      <c r="AB94" s="201">
        <v>0</v>
      </c>
      <c r="AC94" s="201">
        <v>13.72</v>
      </c>
      <c r="AD94" s="201">
        <v>0</v>
      </c>
      <c r="AE94" s="201">
        <v>0</v>
      </c>
      <c r="AF94" s="201">
        <v>0</v>
      </c>
      <c r="AG94" s="201">
        <v>-0.26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-208</v>
      </c>
      <c r="AP94" s="201">
        <v>0</v>
      </c>
      <c r="AQ94" s="201">
        <v>0</v>
      </c>
      <c r="AR94" s="201">
        <v>22.4</v>
      </c>
      <c r="AS94" s="201">
        <v>0</v>
      </c>
      <c r="AT94" s="201">
        <v>0</v>
      </c>
      <c r="AU94" s="201">
        <v>0.28000000000000003</v>
      </c>
      <c r="AV94" s="201">
        <v>0.28999999999999998</v>
      </c>
      <c r="AW94" s="201">
        <v>0.32</v>
      </c>
      <c r="AX94" s="201">
        <v>0.21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34.020000000000003</v>
      </c>
      <c r="H95" s="201">
        <v>0</v>
      </c>
      <c r="I95" s="201">
        <v>0</v>
      </c>
      <c r="J95" s="201">
        <v>32.72</v>
      </c>
      <c r="K95" s="201">
        <v>17.98</v>
      </c>
      <c r="L95" s="201">
        <v>0.64</v>
      </c>
      <c r="M95" s="201">
        <v>2.33</v>
      </c>
      <c r="N95" s="201">
        <v>1.93</v>
      </c>
      <c r="O95" s="201">
        <v>2.69</v>
      </c>
      <c r="P95" s="201">
        <v>1.1399999999999999</v>
      </c>
      <c r="Q95" s="201">
        <v>0.35</v>
      </c>
      <c r="R95" s="201">
        <v>0.69</v>
      </c>
      <c r="S95" s="201">
        <v>0.43</v>
      </c>
      <c r="T95" s="201">
        <v>0.05</v>
      </c>
      <c r="U95" s="201">
        <v>2.08</v>
      </c>
      <c r="V95" s="201">
        <v>0.32</v>
      </c>
      <c r="W95" s="201">
        <v>0.69</v>
      </c>
      <c r="X95" s="201">
        <v>2.29</v>
      </c>
      <c r="Y95" s="201">
        <v>0</v>
      </c>
      <c r="Z95" s="201">
        <v>4.3</v>
      </c>
      <c r="AA95" s="201">
        <v>1.39</v>
      </c>
      <c r="AB95" s="201">
        <v>0</v>
      </c>
      <c r="AC95" s="201">
        <v>13.72</v>
      </c>
      <c r="AD95" s="201">
        <v>0</v>
      </c>
      <c r="AE95" s="201">
        <v>0</v>
      </c>
      <c r="AF95" s="201">
        <v>0</v>
      </c>
      <c r="AG95" s="201">
        <v>-0.26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-204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0.28000000000000003</v>
      </c>
      <c r="AV95" s="201">
        <v>0.28999999999999998</v>
      </c>
      <c r="AW95" s="201">
        <v>0.32</v>
      </c>
      <c r="AX95" s="201">
        <v>0.21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34.020000000000003</v>
      </c>
      <c r="H96" s="201">
        <v>0</v>
      </c>
      <c r="I96" s="201">
        <v>0</v>
      </c>
      <c r="J96" s="201">
        <v>32.72</v>
      </c>
      <c r="K96" s="201">
        <v>17.98</v>
      </c>
      <c r="L96" s="201">
        <v>0.64</v>
      </c>
      <c r="M96" s="201">
        <v>2.33</v>
      </c>
      <c r="N96" s="201">
        <v>1.93</v>
      </c>
      <c r="O96" s="201">
        <v>2.69</v>
      </c>
      <c r="P96" s="201">
        <v>1.1399999999999999</v>
      </c>
      <c r="Q96" s="201">
        <v>0.35</v>
      </c>
      <c r="R96" s="201">
        <v>0.69</v>
      </c>
      <c r="S96" s="201">
        <v>0.43</v>
      </c>
      <c r="T96" s="201">
        <v>0.05</v>
      </c>
      <c r="U96" s="201">
        <v>2.08</v>
      </c>
      <c r="V96" s="201">
        <v>0.32</v>
      </c>
      <c r="W96" s="201">
        <v>0.69</v>
      </c>
      <c r="X96" s="201">
        <v>2.29</v>
      </c>
      <c r="Y96" s="201">
        <v>0</v>
      </c>
      <c r="Z96" s="201">
        <v>4.3</v>
      </c>
      <c r="AA96" s="201">
        <v>1.39</v>
      </c>
      <c r="AB96" s="201">
        <v>0</v>
      </c>
      <c r="AC96" s="201">
        <v>13.72</v>
      </c>
      <c r="AD96" s="201">
        <v>0</v>
      </c>
      <c r="AE96" s="201">
        <v>0</v>
      </c>
      <c r="AF96" s="201">
        <v>0</v>
      </c>
      <c r="AG96" s="201">
        <v>-0.26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-218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0.28000000000000003</v>
      </c>
      <c r="AV96" s="201">
        <v>0.28999999999999998</v>
      </c>
      <c r="AW96" s="201">
        <v>0.32</v>
      </c>
      <c r="AX96" s="201">
        <v>0.21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34.020000000000003</v>
      </c>
      <c r="H97" s="201">
        <v>0</v>
      </c>
      <c r="I97" s="201">
        <v>0</v>
      </c>
      <c r="J97" s="201">
        <v>32.72</v>
      </c>
      <c r="K97" s="201">
        <v>17.98</v>
      </c>
      <c r="L97" s="201">
        <v>0.64</v>
      </c>
      <c r="M97" s="201">
        <v>2.33</v>
      </c>
      <c r="N97" s="201">
        <v>1.93</v>
      </c>
      <c r="O97" s="201">
        <v>2.69</v>
      </c>
      <c r="P97" s="201">
        <v>1.1399999999999999</v>
      </c>
      <c r="Q97" s="201">
        <v>0.35</v>
      </c>
      <c r="R97" s="201">
        <v>0.69</v>
      </c>
      <c r="S97" s="201">
        <v>0.43</v>
      </c>
      <c r="T97" s="201">
        <v>0.05</v>
      </c>
      <c r="U97" s="201">
        <v>2.08</v>
      </c>
      <c r="V97" s="201">
        <v>0.32</v>
      </c>
      <c r="W97" s="201">
        <v>0.69</v>
      </c>
      <c r="X97" s="201">
        <v>2.29</v>
      </c>
      <c r="Y97" s="201">
        <v>0</v>
      </c>
      <c r="Z97" s="201">
        <v>4.3</v>
      </c>
      <c r="AA97" s="201">
        <v>1.39</v>
      </c>
      <c r="AB97" s="201">
        <v>0</v>
      </c>
      <c r="AC97" s="201">
        <v>13.72</v>
      </c>
      <c r="AD97" s="201">
        <v>0</v>
      </c>
      <c r="AE97" s="201">
        <v>0</v>
      </c>
      <c r="AF97" s="201">
        <v>0</v>
      </c>
      <c r="AG97" s="201">
        <v>-0.26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-225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0.28000000000000003</v>
      </c>
      <c r="AV97" s="201">
        <v>0.28999999999999998</v>
      </c>
      <c r="AW97" s="201">
        <v>0.32</v>
      </c>
      <c r="AX97" s="201">
        <v>0.21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34.020000000000003</v>
      </c>
      <c r="H98" s="201">
        <v>0</v>
      </c>
      <c r="I98" s="201">
        <v>0</v>
      </c>
      <c r="J98" s="201">
        <v>32.72</v>
      </c>
      <c r="K98" s="201">
        <v>17.98</v>
      </c>
      <c r="L98" s="201">
        <v>0.64</v>
      </c>
      <c r="M98" s="201">
        <v>2.33</v>
      </c>
      <c r="N98" s="201">
        <v>1.93</v>
      </c>
      <c r="O98" s="201">
        <v>2.69</v>
      </c>
      <c r="P98" s="201">
        <v>1.1399999999999999</v>
      </c>
      <c r="Q98" s="201">
        <v>0.35</v>
      </c>
      <c r="R98" s="201">
        <v>0.69</v>
      </c>
      <c r="S98" s="201">
        <v>0.43</v>
      </c>
      <c r="T98" s="201">
        <v>0.05</v>
      </c>
      <c r="U98" s="201">
        <v>2.08</v>
      </c>
      <c r="V98" s="201">
        <v>0.32</v>
      </c>
      <c r="W98" s="201">
        <v>0.69</v>
      </c>
      <c r="X98" s="201">
        <v>2.29</v>
      </c>
      <c r="Y98" s="201">
        <v>0</v>
      </c>
      <c r="Z98" s="201">
        <v>4.3</v>
      </c>
      <c r="AA98" s="201">
        <v>1.39</v>
      </c>
      <c r="AB98" s="201">
        <v>0</v>
      </c>
      <c r="AC98" s="201">
        <v>14.14</v>
      </c>
      <c r="AD98" s="201">
        <v>0</v>
      </c>
      <c r="AE98" s="201">
        <v>0</v>
      </c>
      <c r="AF98" s="201">
        <v>0</v>
      </c>
      <c r="AG98" s="201">
        <v>-0.26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-225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0.28000000000000003</v>
      </c>
      <c r="AV98" s="201">
        <v>0.28999999999999998</v>
      </c>
      <c r="AW98" s="201">
        <v>0.32</v>
      </c>
      <c r="AX98" s="201">
        <v>0.21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0.84472749999999974</v>
      </c>
      <c r="H99">
        <f t="shared" si="0"/>
        <v>0</v>
      </c>
      <c r="I99">
        <f t="shared" si="0"/>
        <v>0</v>
      </c>
      <c r="J99">
        <f t="shared" si="0"/>
        <v>0.79379749999999871</v>
      </c>
      <c r="K99">
        <f t="shared" si="0"/>
        <v>2.6308799999999981</v>
      </c>
      <c r="L99">
        <f t="shared" si="0"/>
        <v>0.11721499999999989</v>
      </c>
      <c r="M99">
        <f t="shared" si="0"/>
        <v>0.16856000000000051</v>
      </c>
      <c r="N99">
        <f t="shared" si="0"/>
        <v>0.13443999999999987</v>
      </c>
      <c r="O99">
        <f t="shared" si="0"/>
        <v>0.19832000000000063</v>
      </c>
      <c r="P99">
        <f t="shared" si="0"/>
        <v>8.8037499999999838E-2</v>
      </c>
      <c r="Q99">
        <f t="shared" si="0"/>
        <v>5.0627499999999957E-2</v>
      </c>
      <c r="R99">
        <f t="shared" si="0"/>
        <v>7.2002499999999997E-2</v>
      </c>
      <c r="S99">
        <f t="shared" si="0"/>
        <v>4.5547500000000053E-2</v>
      </c>
      <c r="T99">
        <f t="shared" si="0"/>
        <v>5.4250000000000053E-3</v>
      </c>
      <c r="U99">
        <f t="shared" si="0"/>
        <v>4.9920000000000089E-2</v>
      </c>
      <c r="V99">
        <f t="shared" si="0"/>
        <v>2.4472499999999956E-2</v>
      </c>
      <c r="W99">
        <f t="shared" si="0"/>
        <v>4.919749999999997E-2</v>
      </c>
      <c r="X99">
        <f t="shared" si="0"/>
        <v>0.16901499999999961</v>
      </c>
      <c r="Y99">
        <f t="shared" si="0"/>
        <v>0</v>
      </c>
      <c r="Z99">
        <f t="shared" si="0"/>
        <v>0.48722249999999945</v>
      </c>
      <c r="AA99">
        <f t="shared" si="0"/>
        <v>0.12524749999999982</v>
      </c>
      <c r="AB99">
        <f t="shared" si="0"/>
        <v>0</v>
      </c>
      <c r="AC99">
        <f t="shared" si="0"/>
        <v>0.38529999999999959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6.080000000000009E-3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-0.63077499999999964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2.3528999999999987</v>
      </c>
      <c r="AP99">
        <f t="shared" si="0"/>
        <v>0</v>
      </c>
      <c r="AQ99">
        <f t="shared" ref="AQ99:AX99" si="1">SUM(AQ3:AQ98)/4000</f>
        <v>0</v>
      </c>
      <c r="AR99">
        <f t="shared" si="1"/>
        <v>0.53292749999999989</v>
      </c>
      <c r="AS99">
        <f t="shared" si="1"/>
        <v>0</v>
      </c>
      <c r="AT99">
        <f t="shared" si="1"/>
        <v>0</v>
      </c>
      <c r="AU99">
        <f t="shared" si="1"/>
        <v>2.3510000000000024E-2</v>
      </c>
      <c r="AV99">
        <f t="shared" si="1"/>
        <v>6.7499999999999852E-3</v>
      </c>
      <c r="AW99">
        <f t="shared" si="1"/>
        <v>4.6500000000000014E-3</v>
      </c>
      <c r="AX99">
        <f t="shared" si="1"/>
        <v>4.8900000000000002E-3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45455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11</v>
      </c>
      <c r="C3" s="102">
        <f>'IDT-1 Calculation'!DG3</f>
        <v>-60</v>
      </c>
      <c r="D3" s="102">
        <f>'IDT-1 Calculation'!DH3</f>
        <v>0</v>
      </c>
      <c r="E3" s="102">
        <f>'IDT-1 Calculation'!DI3</f>
        <v>0</v>
      </c>
      <c r="F3" s="102">
        <f>'IDT-1 Calculation'!DJ3</f>
        <v>49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-70</v>
      </c>
      <c r="D4" s="94">
        <f>'IDT-1 Calculation'!DH4</f>
        <v>0</v>
      </c>
      <c r="E4" s="94">
        <f>'IDT-1 Calculation'!DI4</f>
        <v>0</v>
      </c>
      <c r="F4" s="94">
        <f>'IDT-1 Calculation'!DJ4</f>
        <v>70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-78.632000000000005</v>
      </c>
      <c r="D5" s="94">
        <f>'IDT-1 Calculation'!DH5</f>
        <v>0</v>
      </c>
      <c r="E5" s="94">
        <f>'IDT-1 Calculation'!DI5</f>
        <v>0</v>
      </c>
      <c r="F5" s="94">
        <f>'IDT-1 Calculation'!DJ5</f>
        <v>78.632000000000005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-57.591999999999999</v>
      </c>
      <c r="D6" s="94">
        <f>'IDT-1 Calculation'!DH6</f>
        <v>0</v>
      </c>
      <c r="E6" s="94">
        <f>'IDT-1 Calculation'!DI6</f>
        <v>0</v>
      </c>
      <c r="F6" s="94">
        <f>'IDT-1 Calculation'!DJ6</f>
        <v>57.591999999999999</v>
      </c>
      <c r="G6" s="99">
        <f t="shared" si="0"/>
        <v>0</v>
      </c>
    </row>
    <row r="7" spans="1:7">
      <c r="A7" s="98" t="s">
        <v>49</v>
      </c>
      <c r="B7" s="94">
        <f>'IDT-1 Calculation'!DF7</f>
        <v>74.843999999999994</v>
      </c>
      <c r="C7" s="94">
        <f>'IDT-1 Calculation'!DG7</f>
        <v>-120</v>
      </c>
      <c r="D7" s="94">
        <f>'IDT-1 Calculation'!DH7</f>
        <v>0</v>
      </c>
      <c r="E7" s="94">
        <f>'IDT-1 Calculation'!DI7</f>
        <v>0</v>
      </c>
      <c r="F7" s="94">
        <f>'IDT-1 Calculation'!DJ7</f>
        <v>45.155999999999999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59</v>
      </c>
      <c r="C8" s="94">
        <f>'IDT-1 Calculation'!DG8</f>
        <v>-82.926000000000002</v>
      </c>
      <c r="D8" s="94">
        <f>'IDT-1 Calculation'!DH8</f>
        <v>0</v>
      </c>
      <c r="E8" s="94">
        <f>'IDT-1 Calculation'!DI8</f>
        <v>0</v>
      </c>
      <c r="F8" s="94">
        <f>'IDT-1 Calculation'!DJ8</f>
        <v>23.925999999999998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175</v>
      </c>
      <c r="C9" s="94">
        <f>'IDT-1 Calculation'!DG9</f>
        <v>-175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148</v>
      </c>
      <c r="C10" s="94">
        <f>'IDT-1 Calculation'!DG10</f>
        <v>-148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200</v>
      </c>
      <c r="C11" s="94">
        <f>'IDT-1 Calculation'!DG11</f>
        <v>-200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227.68899999999999</v>
      </c>
      <c r="C12" s="94">
        <f>'IDT-1 Calculation'!DG12</f>
        <v>-215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-12.689</v>
      </c>
      <c r="G12" s="99">
        <f t="shared" si="0"/>
        <v>0</v>
      </c>
    </row>
    <row r="13" spans="1:7">
      <c r="A13" s="98" t="s">
        <v>55</v>
      </c>
      <c r="B13" s="94">
        <f>'IDT-1 Calculation'!DF13</f>
        <v>284.24900000000002</v>
      </c>
      <c r="C13" s="94">
        <f>'IDT-1 Calculation'!DG13</f>
        <v>-245</v>
      </c>
      <c r="D13" s="94">
        <f>'IDT-1 Calculation'!DH13</f>
        <v>0</v>
      </c>
      <c r="E13" s="94">
        <f>'IDT-1 Calculation'!DI13</f>
        <v>0</v>
      </c>
      <c r="F13" s="94">
        <f>'IDT-1 Calculation'!DJ13</f>
        <v>-39.249000000000002</v>
      </c>
      <c r="G13" s="99">
        <f t="shared" si="0"/>
        <v>0</v>
      </c>
    </row>
    <row r="14" spans="1:7">
      <c r="A14" s="98" t="s">
        <v>56</v>
      </c>
      <c r="B14" s="94">
        <f>'IDT-1 Calculation'!DF14</f>
        <v>265</v>
      </c>
      <c r="C14" s="94">
        <f>'IDT-1 Calculation'!DG14</f>
        <v>-265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285</v>
      </c>
      <c r="C15" s="94">
        <f>'IDT-1 Calculation'!DG15</f>
        <v>-285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282</v>
      </c>
      <c r="C16" s="94">
        <f>'IDT-1 Calculation'!DG16</f>
        <v>-282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288</v>
      </c>
      <c r="C17" s="94">
        <f>'IDT-1 Calculation'!DG17</f>
        <v>-288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251</v>
      </c>
      <c r="C18" s="94">
        <f>'IDT-1 Calculation'!DG18</f>
        <v>-251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222</v>
      </c>
      <c r="C19" s="94">
        <f>'IDT-1 Calculation'!DG19</f>
        <v>-222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191</v>
      </c>
      <c r="C20" s="94">
        <f>'IDT-1 Calculation'!DG20</f>
        <v>-191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163</v>
      </c>
      <c r="C21" s="94">
        <f>'IDT-1 Calculation'!DG21</f>
        <v>-163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128</v>
      </c>
      <c r="C22" s="94">
        <f>'IDT-1 Calculation'!DG22</f>
        <v>-128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88</v>
      </c>
      <c r="C23" s="94">
        <f>'IDT-1 Calculation'!DG23</f>
        <v>-63.491999999999997</v>
      </c>
      <c r="D23" s="94">
        <f>'IDT-1 Calculation'!DH23</f>
        <v>0</v>
      </c>
      <c r="E23" s="94">
        <f>'IDT-1 Calculation'!DI23</f>
        <v>0</v>
      </c>
      <c r="F23" s="94">
        <f>'IDT-1 Calculation'!DJ23</f>
        <v>-24.507999999999999</v>
      </c>
      <c r="G23" s="99">
        <f t="shared" si="0"/>
        <v>0</v>
      </c>
    </row>
    <row r="24" spans="1:7">
      <c r="A24" s="98" t="s">
        <v>66</v>
      </c>
      <c r="B24" s="94">
        <f>'IDT-1 Calculation'!DF24</f>
        <v>43</v>
      </c>
      <c r="C24" s="94">
        <f>'IDT-1 Calculation'!DG24</f>
        <v>-18.204999999999998</v>
      </c>
      <c r="D24" s="94">
        <f>'IDT-1 Calculation'!DH24</f>
        <v>0</v>
      </c>
      <c r="E24" s="94">
        <f>'IDT-1 Calculation'!DI24</f>
        <v>0</v>
      </c>
      <c r="F24" s="94">
        <f>'IDT-1 Calculation'!DJ24</f>
        <v>-24.795000000000002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33</v>
      </c>
      <c r="C59" s="94">
        <f>'IDT-1 Calculation'!DG59</f>
        <v>-33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88</v>
      </c>
      <c r="C60" s="94">
        <f>'IDT-1 Calculation'!DG60</f>
        <v>-88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96</v>
      </c>
      <c r="C61" s="94">
        <f>'IDT-1 Calculation'!DG61</f>
        <v>-96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11</v>
      </c>
      <c r="C62" s="94">
        <f>'IDT-1 Calculation'!DG62</f>
        <v>-11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26</v>
      </c>
      <c r="C63" s="94">
        <f>'IDT-1 Calculation'!DG63</f>
        <v>-26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21</v>
      </c>
      <c r="C64" s="94">
        <f>'IDT-1 Calculation'!DG64</f>
        <v>-21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11</v>
      </c>
      <c r="C65" s="94">
        <f>'IDT-1 Calculation'!DG65</f>
        <v>-11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11</v>
      </c>
      <c r="C66" s="94">
        <f>'IDT-1 Calculation'!DG66</f>
        <v>-11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6</v>
      </c>
      <c r="C69" s="94">
        <f>'IDT-1 Calculation'!DG69</f>
        <v>-6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22</v>
      </c>
      <c r="C78" s="94">
        <f>'IDT-1 Calculation'!DG78</f>
        <v>-22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35</v>
      </c>
      <c r="C79" s="94">
        <f>'IDT-1 Calculation'!DG79</f>
        <v>-35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67</v>
      </c>
      <c r="C80" s="94">
        <f>'IDT-1 Calculation'!DG80</f>
        <v>-63.058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-3.9420000000000002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97</v>
      </c>
      <c r="C81" s="94">
        <f>'IDT-1 Calculation'!DG81</f>
        <v>-41.066000000000003</v>
      </c>
      <c r="D81" s="94">
        <f>'IDT-1 Calculation'!DH81</f>
        <v>0</v>
      </c>
      <c r="E81" s="94">
        <f>'IDT-1 Calculation'!DI81</f>
        <v>0</v>
      </c>
      <c r="F81" s="94">
        <f>'IDT-1 Calculation'!DJ81</f>
        <v>-55.933999999999997</v>
      </c>
      <c r="G81" s="99">
        <f t="shared" si="1"/>
        <v>0</v>
      </c>
    </row>
    <row r="82" spans="1:7">
      <c r="A82" s="98" t="s">
        <v>124</v>
      </c>
      <c r="B82" s="94">
        <f>'IDT-1 Calculation'!DF82</f>
        <v>157</v>
      </c>
      <c r="C82" s="94">
        <f>'IDT-1 Calculation'!DG82</f>
        <v>-66.468000000000004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-90.531999999999996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19</v>
      </c>
      <c r="C89" s="94">
        <f>'IDT-1 Calculation'!DG89</f>
        <v>20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-39</v>
      </c>
      <c r="G89" s="99">
        <f t="shared" si="1"/>
        <v>0</v>
      </c>
    </row>
    <row r="90" spans="1:7">
      <c r="A90" s="98" t="s">
        <v>132</v>
      </c>
      <c r="B90" s="94">
        <f>'IDT-1 Calculation'!DF90</f>
        <v>54</v>
      </c>
      <c r="C90" s="94">
        <f>'IDT-1 Calculation'!DG90</f>
        <v>53.58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-107.58</v>
      </c>
      <c r="G90" s="99">
        <f t="shared" si="1"/>
        <v>0</v>
      </c>
    </row>
    <row r="91" spans="1:7">
      <c r="A91" s="98" t="s">
        <v>133</v>
      </c>
      <c r="B91" s="94">
        <f>'IDT-1 Calculation'!DF91</f>
        <v>28.942</v>
      </c>
      <c r="C91" s="94">
        <f>'IDT-1 Calculation'!DG91</f>
        <v>17.933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-46.875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48.808999999999997</v>
      </c>
      <c r="C93" s="94">
        <f>'IDT-1 Calculation'!DG93</f>
        <v>-90</v>
      </c>
      <c r="D93" s="94">
        <f>'IDT-1 Calculation'!DH93</f>
        <v>0</v>
      </c>
      <c r="E93" s="94">
        <f>'IDT-1 Calculation'!DI93</f>
        <v>0</v>
      </c>
      <c r="F93" s="94">
        <f>'IDT-1 Calculation'!DJ93</f>
        <v>41.191000000000003</v>
      </c>
      <c r="G93" s="99">
        <f t="shared" si="1"/>
        <v>0</v>
      </c>
    </row>
    <row r="94" spans="1:7">
      <c r="A94" s="98" t="s">
        <v>136</v>
      </c>
      <c r="B94" s="94">
        <f>'IDT-1 Calculation'!DF94</f>
        <v>29.827999999999999</v>
      </c>
      <c r="C94" s="94">
        <f>'IDT-1 Calculation'!DG94</f>
        <v>-55</v>
      </c>
      <c r="D94" s="94">
        <f>'IDT-1 Calculation'!DH94</f>
        <v>0</v>
      </c>
      <c r="E94" s="94">
        <f>'IDT-1 Calculation'!DI94</f>
        <v>0</v>
      </c>
      <c r="F94" s="94">
        <f>'IDT-1 Calculation'!DJ94</f>
        <v>25.172000000000001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21.693000000000001</v>
      </c>
      <c r="C95" s="94">
        <f>'IDT-1 Calculation'!DG95</f>
        <v>-40</v>
      </c>
      <c r="D95" s="94">
        <f>'IDT-1 Calculation'!DH95</f>
        <v>0</v>
      </c>
      <c r="E95" s="94">
        <f>'IDT-1 Calculation'!DI95</f>
        <v>0</v>
      </c>
      <c r="F95" s="94">
        <f>'IDT-1 Calculation'!DJ95</f>
        <v>18.306999999999999</v>
      </c>
      <c r="G95" s="99">
        <f t="shared" si="1"/>
        <v>0</v>
      </c>
    </row>
    <row r="96" spans="1:7">
      <c r="A96" s="98" t="s">
        <v>138</v>
      </c>
      <c r="B96" s="94">
        <f>'IDT-1 Calculation'!DF96</f>
        <v>16.27</v>
      </c>
      <c r="C96" s="94">
        <f>'IDT-1 Calculation'!DG96</f>
        <v>-30</v>
      </c>
      <c r="D96" s="94">
        <f>'IDT-1 Calculation'!DH96</f>
        <v>0</v>
      </c>
      <c r="E96" s="94">
        <f>'IDT-1 Calculation'!DI96</f>
        <v>0</v>
      </c>
      <c r="F96" s="94">
        <f>'IDT-1 Calculation'!DJ96</f>
        <v>13.73</v>
      </c>
      <c r="G96" s="99">
        <f t="shared" si="1"/>
        <v>0</v>
      </c>
    </row>
    <row r="97" spans="1:7">
      <c r="A97" s="98" t="s">
        <v>139</v>
      </c>
      <c r="B97" s="94">
        <f>'IDT-1 Calculation'!DF97</f>
        <v>13.558</v>
      </c>
      <c r="C97" s="94">
        <f>'IDT-1 Calculation'!DG97</f>
        <v>-25</v>
      </c>
      <c r="D97" s="94">
        <f>'IDT-1 Calculation'!DH97</f>
        <v>0</v>
      </c>
      <c r="E97" s="94">
        <f>'IDT-1 Calculation'!DI97</f>
        <v>0</v>
      </c>
      <c r="F97" s="94">
        <f>'IDT-1 Calculation'!DJ97</f>
        <v>11.442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16.27</v>
      </c>
      <c r="C98" s="107">
        <f>'IDT-1 Calculation'!DG98</f>
        <v>-30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13.73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1.0787880000000005</v>
      </c>
      <c r="C99" s="110">
        <f>SUM(C3:C98)/4000</f>
        <v>-1.0794815000000002</v>
      </c>
      <c r="D99" s="110">
        <f>SUM(D3:D98)/4000</f>
        <v>0</v>
      </c>
      <c r="E99" s="110">
        <f>SUM(E3:E98)/4000</f>
        <v>0</v>
      </c>
      <c r="F99" s="110">
        <f>SUM(F3:F98)/4000</f>
        <v>6.9349999999998601E-4</v>
      </c>
      <c r="G99" s="111">
        <f t="shared" si="1"/>
        <v>3.0552817220641515E-16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16.28</v>
      </c>
      <c r="H3" s="201">
        <v>0</v>
      </c>
      <c r="I3" s="201">
        <v>0</v>
      </c>
      <c r="J3" s="201">
        <v>14.47</v>
      </c>
      <c r="K3" s="201">
        <v>5.76</v>
      </c>
      <c r="L3" s="201">
        <v>2.29</v>
      </c>
      <c r="M3" s="201">
        <v>0</v>
      </c>
      <c r="N3" s="201">
        <v>1.06</v>
      </c>
      <c r="O3" s="201">
        <v>1.78</v>
      </c>
      <c r="P3" s="201">
        <v>2.4300000000000002</v>
      </c>
      <c r="Q3" s="201">
        <v>0.1</v>
      </c>
      <c r="R3" s="201">
        <v>0.38</v>
      </c>
      <c r="S3" s="201">
        <v>0.24</v>
      </c>
      <c r="T3" s="201">
        <v>0</v>
      </c>
      <c r="U3" s="201">
        <v>9.7899999999999991</v>
      </c>
      <c r="V3" s="201">
        <v>0.19</v>
      </c>
      <c r="W3" s="201">
        <v>0.4</v>
      </c>
      <c r="X3" s="201">
        <v>1.32</v>
      </c>
      <c r="Y3" s="201">
        <v>0</v>
      </c>
      <c r="Z3" s="201">
        <v>2.4900000000000002</v>
      </c>
      <c r="AA3" s="201">
        <v>0.81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0.41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133.6</v>
      </c>
      <c r="AP3" s="201">
        <v>0</v>
      </c>
      <c r="AQ3" s="201">
        <v>0</v>
      </c>
      <c r="AR3" s="201">
        <v>9.89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16.82</v>
      </c>
      <c r="H4" s="201">
        <v>0</v>
      </c>
      <c r="I4" s="201">
        <v>0</v>
      </c>
      <c r="J4" s="201">
        <v>15.25</v>
      </c>
      <c r="K4" s="201">
        <v>5.76</v>
      </c>
      <c r="L4" s="201">
        <v>2.29</v>
      </c>
      <c r="M4" s="201">
        <v>0</v>
      </c>
      <c r="N4" s="201">
        <v>1.06</v>
      </c>
      <c r="O4" s="201">
        <v>1.78</v>
      </c>
      <c r="P4" s="201">
        <v>2.4300000000000002</v>
      </c>
      <c r="Q4" s="201">
        <v>0.1</v>
      </c>
      <c r="R4" s="201">
        <v>0.38</v>
      </c>
      <c r="S4" s="201">
        <v>0.24</v>
      </c>
      <c r="T4" s="201">
        <v>0</v>
      </c>
      <c r="U4" s="201">
        <v>9.7899999999999991</v>
      </c>
      <c r="V4" s="201">
        <v>0.19</v>
      </c>
      <c r="W4" s="201">
        <v>0.4</v>
      </c>
      <c r="X4" s="201">
        <v>1.32</v>
      </c>
      <c r="Y4" s="201">
        <v>0</v>
      </c>
      <c r="Z4" s="201">
        <v>2.4900000000000002</v>
      </c>
      <c r="AA4" s="201">
        <v>0.81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0.41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133.6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16.82</v>
      </c>
      <c r="H5" s="201">
        <v>0</v>
      </c>
      <c r="I5" s="201">
        <v>0</v>
      </c>
      <c r="J5" s="201">
        <v>15.25</v>
      </c>
      <c r="K5" s="201">
        <v>5.76</v>
      </c>
      <c r="L5" s="201">
        <v>2.29</v>
      </c>
      <c r="M5" s="201">
        <v>0</v>
      </c>
      <c r="N5" s="201">
        <v>1.06</v>
      </c>
      <c r="O5" s="201">
        <v>1.78</v>
      </c>
      <c r="P5" s="201">
        <v>2.4300000000000002</v>
      </c>
      <c r="Q5" s="201">
        <v>0.1</v>
      </c>
      <c r="R5" s="201">
        <v>0.38</v>
      </c>
      <c r="S5" s="201">
        <v>0.24</v>
      </c>
      <c r="T5" s="201">
        <v>0</v>
      </c>
      <c r="U5" s="201">
        <v>9.7899999999999991</v>
      </c>
      <c r="V5" s="201">
        <v>0.19</v>
      </c>
      <c r="W5" s="201">
        <v>0.4</v>
      </c>
      <c r="X5" s="201">
        <v>1.32</v>
      </c>
      <c r="Y5" s="201">
        <v>0</v>
      </c>
      <c r="Z5" s="201">
        <v>2.4900000000000002</v>
      </c>
      <c r="AA5" s="201">
        <v>0.81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0.41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133.6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16.82</v>
      </c>
      <c r="H6" s="201">
        <v>0</v>
      </c>
      <c r="I6" s="201">
        <v>0</v>
      </c>
      <c r="J6" s="201">
        <v>15.25</v>
      </c>
      <c r="K6" s="201">
        <v>5.76</v>
      </c>
      <c r="L6" s="201">
        <v>2.29</v>
      </c>
      <c r="M6" s="201">
        <v>0</v>
      </c>
      <c r="N6" s="201">
        <v>1.06</v>
      </c>
      <c r="O6" s="201">
        <v>1.78</v>
      </c>
      <c r="P6" s="201">
        <v>2.4300000000000002</v>
      </c>
      <c r="Q6" s="201">
        <v>0.1</v>
      </c>
      <c r="R6" s="201">
        <v>0.38</v>
      </c>
      <c r="S6" s="201">
        <v>0.24</v>
      </c>
      <c r="T6" s="201">
        <v>0</v>
      </c>
      <c r="U6" s="201">
        <v>9.7899999999999991</v>
      </c>
      <c r="V6" s="201">
        <v>0.19</v>
      </c>
      <c r="W6" s="201">
        <v>0.4</v>
      </c>
      <c r="X6" s="201">
        <v>1.32</v>
      </c>
      <c r="Y6" s="201">
        <v>0</v>
      </c>
      <c r="Z6" s="201">
        <v>2.4900000000000002</v>
      </c>
      <c r="AA6" s="201">
        <v>0.81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0.41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133.6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15.25</v>
      </c>
      <c r="K7" s="201">
        <v>5.76</v>
      </c>
      <c r="L7" s="201">
        <v>2.29</v>
      </c>
      <c r="M7" s="201">
        <v>0</v>
      </c>
      <c r="N7" s="201">
        <v>1.06</v>
      </c>
      <c r="O7" s="201">
        <v>1.78</v>
      </c>
      <c r="P7" s="201">
        <v>2.4300000000000002</v>
      </c>
      <c r="Q7" s="201">
        <v>0.1</v>
      </c>
      <c r="R7" s="201">
        <v>0.38</v>
      </c>
      <c r="S7" s="201">
        <v>0.24</v>
      </c>
      <c r="T7" s="201">
        <v>0</v>
      </c>
      <c r="U7" s="201">
        <v>9.7899999999999991</v>
      </c>
      <c r="V7" s="201">
        <v>0.19</v>
      </c>
      <c r="W7" s="201">
        <v>0.4</v>
      </c>
      <c r="X7" s="201">
        <v>1.32</v>
      </c>
      <c r="Y7" s="201">
        <v>0</v>
      </c>
      <c r="Z7" s="201">
        <v>2.4900000000000002</v>
      </c>
      <c r="AA7" s="201">
        <v>0.81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0.41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133.6</v>
      </c>
      <c r="AP7" s="201">
        <v>0</v>
      </c>
      <c r="AQ7" s="201">
        <v>0</v>
      </c>
      <c r="AR7" s="201">
        <v>10.27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15.25</v>
      </c>
      <c r="K8" s="201">
        <v>5.76</v>
      </c>
      <c r="L8" s="201">
        <v>2.29</v>
      </c>
      <c r="M8" s="201">
        <v>0</v>
      </c>
      <c r="N8" s="201">
        <v>1.06</v>
      </c>
      <c r="O8" s="201">
        <v>1.78</v>
      </c>
      <c r="P8" s="201">
        <v>2.4300000000000002</v>
      </c>
      <c r="Q8" s="201">
        <v>0.1</v>
      </c>
      <c r="R8" s="201">
        <v>0.38</v>
      </c>
      <c r="S8" s="201">
        <v>0.24</v>
      </c>
      <c r="T8" s="201">
        <v>0</v>
      </c>
      <c r="U8" s="201">
        <v>9.7899999999999991</v>
      </c>
      <c r="V8" s="201">
        <v>0.19</v>
      </c>
      <c r="W8" s="201">
        <v>0.4</v>
      </c>
      <c r="X8" s="201">
        <v>1.32</v>
      </c>
      <c r="Y8" s="201">
        <v>0</v>
      </c>
      <c r="Z8" s="201">
        <v>2.4900000000000002</v>
      </c>
      <c r="AA8" s="201">
        <v>0.81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0.41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133.6</v>
      </c>
      <c r="AP8" s="201">
        <v>0</v>
      </c>
      <c r="AQ8" s="201">
        <v>0</v>
      </c>
      <c r="AR8" s="201">
        <v>10.27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15.25</v>
      </c>
      <c r="K9" s="201">
        <v>5.76</v>
      </c>
      <c r="L9" s="201">
        <v>2.29</v>
      </c>
      <c r="M9" s="201">
        <v>0</v>
      </c>
      <c r="N9" s="201">
        <v>1.06</v>
      </c>
      <c r="O9" s="201">
        <v>1.78</v>
      </c>
      <c r="P9" s="201">
        <v>2.4300000000000002</v>
      </c>
      <c r="Q9" s="201">
        <v>0.1</v>
      </c>
      <c r="R9" s="201">
        <v>0.38</v>
      </c>
      <c r="S9" s="201">
        <v>0.24</v>
      </c>
      <c r="T9" s="201">
        <v>0</v>
      </c>
      <c r="U9" s="201">
        <v>9.7899999999999991</v>
      </c>
      <c r="V9" s="201">
        <v>0.19</v>
      </c>
      <c r="W9" s="201">
        <v>0.4</v>
      </c>
      <c r="X9" s="201">
        <v>1.32</v>
      </c>
      <c r="Y9" s="201">
        <v>0</v>
      </c>
      <c r="Z9" s="201">
        <v>2.4900000000000002</v>
      </c>
      <c r="AA9" s="201">
        <v>0.81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0.41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133.6</v>
      </c>
      <c r="AP9" s="201">
        <v>0</v>
      </c>
      <c r="AQ9" s="201">
        <v>0</v>
      </c>
      <c r="AR9" s="201">
        <v>10.27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15.45</v>
      </c>
      <c r="K10" s="201">
        <v>5.76</v>
      </c>
      <c r="L10" s="201">
        <v>2.29</v>
      </c>
      <c r="M10" s="201">
        <v>0</v>
      </c>
      <c r="N10" s="201">
        <v>1.06</v>
      </c>
      <c r="O10" s="201">
        <v>1.78</v>
      </c>
      <c r="P10" s="201">
        <v>2.4300000000000002</v>
      </c>
      <c r="Q10" s="201">
        <v>0.1</v>
      </c>
      <c r="R10" s="201">
        <v>0.38</v>
      </c>
      <c r="S10" s="201">
        <v>0.24</v>
      </c>
      <c r="T10" s="201">
        <v>0</v>
      </c>
      <c r="U10" s="201">
        <v>9.7899999999999991</v>
      </c>
      <c r="V10" s="201">
        <v>0.19</v>
      </c>
      <c r="W10" s="201">
        <v>0.4</v>
      </c>
      <c r="X10" s="201">
        <v>1.32</v>
      </c>
      <c r="Y10" s="201">
        <v>0</v>
      </c>
      <c r="Z10" s="201">
        <v>2.4900000000000002</v>
      </c>
      <c r="AA10" s="201">
        <v>0.81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0.41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133.6</v>
      </c>
      <c r="AP10" s="201">
        <v>0</v>
      </c>
      <c r="AQ10" s="201">
        <v>0</v>
      </c>
      <c r="AR10" s="201">
        <v>10.27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15.45</v>
      </c>
      <c r="K11" s="201">
        <v>5.76</v>
      </c>
      <c r="L11" s="201">
        <v>2.29</v>
      </c>
      <c r="M11" s="201">
        <v>0</v>
      </c>
      <c r="N11" s="201">
        <v>1.06</v>
      </c>
      <c r="O11" s="201">
        <v>1.78</v>
      </c>
      <c r="P11" s="201">
        <v>2.4300000000000002</v>
      </c>
      <c r="Q11" s="201">
        <v>0.1</v>
      </c>
      <c r="R11" s="201">
        <v>0.38</v>
      </c>
      <c r="S11" s="201">
        <v>0.24</v>
      </c>
      <c r="T11" s="201">
        <v>0</v>
      </c>
      <c r="U11" s="201">
        <v>9.7899999999999991</v>
      </c>
      <c r="V11" s="201">
        <v>0.19</v>
      </c>
      <c r="W11" s="201">
        <v>0.4</v>
      </c>
      <c r="X11" s="201">
        <v>1.32</v>
      </c>
      <c r="Y11" s="201">
        <v>0</v>
      </c>
      <c r="Z11" s="201">
        <v>2.4900000000000002</v>
      </c>
      <c r="AA11" s="201">
        <v>0.81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0.41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133.6</v>
      </c>
      <c r="AP11" s="201">
        <v>0</v>
      </c>
      <c r="AQ11" s="201">
        <v>0</v>
      </c>
      <c r="AR11" s="201">
        <v>10.35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15.45</v>
      </c>
      <c r="K12" s="201">
        <v>5.76</v>
      </c>
      <c r="L12" s="201">
        <v>2.29</v>
      </c>
      <c r="M12" s="201">
        <v>0</v>
      </c>
      <c r="N12" s="201">
        <v>1.06</v>
      </c>
      <c r="O12" s="201">
        <v>1.78</v>
      </c>
      <c r="P12" s="201">
        <v>2.4300000000000002</v>
      </c>
      <c r="Q12" s="201">
        <v>0.1</v>
      </c>
      <c r="R12" s="201">
        <v>0.38</v>
      </c>
      <c r="S12" s="201">
        <v>0.24</v>
      </c>
      <c r="T12" s="201">
        <v>0</v>
      </c>
      <c r="U12" s="201">
        <v>9.7899999999999991</v>
      </c>
      <c r="V12" s="201">
        <v>0.19</v>
      </c>
      <c r="W12" s="201">
        <v>0.4</v>
      </c>
      <c r="X12" s="201">
        <v>1.32</v>
      </c>
      <c r="Y12" s="201">
        <v>0</v>
      </c>
      <c r="Z12" s="201">
        <v>2.4900000000000002</v>
      </c>
      <c r="AA12" s="201">
        <v>0.81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0.41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133.6</v>
      </c>
      <c r="AP12" s="201">
        <v>0</v>
      </c>
      <c r="AQ12" s="201">
        <v>0</v>
      </c>
      <c r="AR12" s="201">
        <v>10.35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15.45</v>
      </c>
      <c r="K13" s="201">
        <v>5.76</v>
      </c>
      <c r="L13" s="201">
        <v>2.29</v>
      </c>
      <c r="M13" s="201">
        <v>0</v>
      </c>
      <c r="N13" s="201">
        <v>1.06</v>
      </c>
      <c r="O13" s="201">
        <v>1.78</v>
      </c>
      <c r="P13" s="201">
        <v>2.4300000000000002</v>
      </c>
      <c r="Q13" s="201">
        <v>0.1</v>
      </c>
      <c r="R13" s="201">
        <v>0.38</v>
      </c>
      <c r="S13" s="201">
        <v>0.24</v>
      </c>
      <c r="T13" s="201">
        <v>0</v>
      </c>
      <c r="U13" s="201">
        <v>9.7899999999999991</v>
      </c>
      <c r="V13" s="201">
        <v>0.19</v>
      </c>
      <c r="W13" s="201">
        <v>0.4</v>
      </c>
      <c r="X13" s="201">
        <v>1.32</v>
      </c>
      <c r="Y13" s="201">
        <v>0</v>
      </c>
      <c r="Z13" s="201">
        <v>2.4900000000000002</v>
      </c>
      <c r="AA13" s="201">
        <v>0.81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0.41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133.6</v>
      </c>
      <c r="AP13" s="201">
        <v>0</v>
      </c>
      <c r="AQ13" s="201">
        <v>0</v>
      </c>
      <c r="AR13" s="201">
        <v>10.35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15.45</v>
      </c>
      <c r="K14" s="201">
        <v>5.76</v>
      </c>
      <c r="L14" s="201">
        <v>2.29</v>
      </c>
      <c r="M14" s="201">
        <v>0</v>
      </c>
      <c r="N14" s="201">
        <v>1.06</v>
      </c>
      <c r="O14" s="201">
        <v>1.78</v>
      </c>
      <c r="P14" s="201">
        <v>2.4300000000000002</v>
      </c>
      <c r="Q14" s="201">
        <v>0.1</v>
      </c>
      <c r="R14" s="201">
        <v>0.38</v>
      </c>
      <c r="S14" s="201">
        <v>0.24</v>
      </c>
      <c r="T14" s="201">
        <v>0</v>
      </c>
      <c r="U14" s="201">
        <v>9.7899999999999991</v>
      </c>
      <c r="V14" s="201">
        <v>0.19</v>
      </c>
      <c r="W14" s="201">
        <v>0.4</v>
      </c>
      <c r="X14" s="201">
        <v>1.32</v>
      </c>
      <c r="Y14" s="201">
        <v>0</v>
      </c>
      <c r="Z14" s="201">
        <v>2.4900000000000002</v>
      </c>
      <c r="AA14" s="201">
        <v>0.81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0.41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133.6</v>
      </c>
      <c r="AP14" s="201">
        <v>0</v>
      </c>
      <c r="AQ14" s="201">
        <v>0</v>
      </c>
      <c r="AR14" s="201">
        <v>10.35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15.67</v>
      </c>
      <c r="K15" s="201">
        <v>5.76</v>
      </c>
      <c r="L15" s="201">
        <v>2.29</v>
      </c>
      <c r="M15" s="201">
        <v>0</v>
      </c>
      <c r="N15" s="201">
        <v>1.06</v>
      </c>
      <c r="O15" s="201">
        <v>1.78</v>
      </c>
      <c r="P15" s="201">
        <v>2.14</v>
      </c>
      <c r="Q15" s="201">
        <v>0.1</v>
      </c>
      <c r="R15" s="201">
        <v>0.38</v>
      </c>
      <c r="S15" s="201">
        <v>0.24</v>
      </c>
      <c r="T15" s="201">
        <v>0</v>
      </c>
      <c r="U15" s="201">
        <v>9.7899999999999991</v>
      </c>
      <c r="V15" s="201">
        <v>0.19</v>
      </c>
      <c r="W15" s="201">
        <v>0.4</v>
      </c>
      <c r="X15" s="201">
        <v>1.32</v>
      </c>
      <c r="Y15" s="201">
        <v>0</v>
      </c>
      <c r="Z15" s="201">
        <v>2.4900000000000002</v>
      </c>
      <c r="AA15" s="201">
        <v>0.81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0.41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133.6</v>
      </c>
      <c r="AP15" s="201">
        <v>0</v>
      </c>
      <c r="AQ15" s="201">
        <v>0</v>
      </c>
      <c r="AR15" s="201">
        <v>10.35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15.67</v>
      </c>
      <c r="K16" s="201">
        <v>5.76</v>
      </c>
      <c r="L16" s="201">
        <v>2.29</v>
      </c>
      <c r="M16" s="201">
        <v>0</v>
      </c>
      <c r="N16" s="201">
        <v>1.06</v>
      </c>
      <c r="O16" s="201">
        <v>1.78</v>
      </c>
      <c r="P16" s="201">
        <v>2.14</v>
      </c>
      <c r="Q16" s="201">
        <v>0.1</v>
      </c>
      <c r="R16" s="201">
        <v>0.38</v>
      </c>
      <c r="S16" s="201">
        <v>0.24</v>
      </c>
      <c r="T16" s="201">
        <v>0</v>
      </c>
      <c r="U16" s="201">
        <v>9.7899999999999991</v>
      </c>
      <c r="V16" s="201">
        <v>0.19</v>
      </c>
      <c r="W16" s="201">
        <v>0.4</v>
      </c>
      <c r="X16" s="201">
        <v>1.32</v>
      </c>
      <c r="Y16" s="201">
        <v>0</v>
      </c>
      <c r="Z16" s="201">
        <v>2.4900000000000002</v>
      </c>
      <c r="AA16" s="201">
        <v>0.81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0.41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133.6</v>
      </c>
      <c r="AP16" s="201">
        <v>0</v>
      </c>
      <c r="AQ16" s="201">
        <v>0</v>
      </c>
      <c r="AR16" s="201">
        <v>10.35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15.67</v>
      </c>
      <c r="K17" s="201">
        <v>5.76</v>
      </c>
      <c r="L17" s="201">
        <v>2.2999999999999998</v>
      </c>
      <c r="M17" s="201">
        <v>0</v>
      </c>
      <c r="N17" s="201">
        <v>1.06</v>
      </c>
      <c r="O17" s="201">
        <v>1.78</v>
      </c>
      <c r="P17" s="201">
        <v>2.14</v>
      </c>
      <c r="Q17" s="201">
        <v>0.1</v>
      </c>
      <c r="R17" s="201">
        <v>0.38</v>
      </c>
      <c r="S17" s="201">
        <v>0.24</v>
      </c>
      <c r="T17" s="201">
        <v>0</v>
      </c>
      <c r="U17" s="201">
        <v>9.7899999999999991</v>
      </c>
      <c r="V17" s="201">
        <v>0.19</v>
      </c>
      <c r="W17" s="201">
        <v>0.4</v>
      </c>
      <c r="X17" s="201">
        <v>1.32</v>
      </c>
      <c r="Y17" s="201">
        <v>0</v>
      </c>
      <c r="Z17" s="201">
        <v>2.4900000000000002</v>
      </c>
      <c r="AA17" s="201">
        <v>0.81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0.41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133.6</v>
      </c>
      <c r="AP17" s="201">
        <v>0</v>
      </c>
      <c r="AQ17" s="201">
        <v>0</v>
      </c>
      <c r="AR17" s="201">
        <v>10.35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15.67</v>
      </c>
      <c r="K18" s="201">
        <v>29.11</v>
      </c>
      <c r="L18" s="201">
        <v>31.59</v>
      </c>
      <c r="M18" s="201">
        <v>0</v>
      </c>
      <c r="N18" s="201">
        <v>1.06</v>
      </c>
      <c r="O18" s="201">
        <v>1.78</v>
      </c>
      <c r="P18" s="201">
        <v>2.14</v>
      </c>
      <c r="Q18" s="201">
        <v>0.1</v>
      </c>
      <c r="R18" s="201">
        <v>0.38</v>
      </c>
      <c r="S18" s="201">
        <v>0.24</v>
      </c>
      <c r="T18" s="201">
        <v>0</v>
      </c>
      <c r="U18" s="201">
        <v>9.7899999999999991</v>
      </c>
      <c r="V18" s="201">
        <v>0.19</v>
      </c>
      <c r="W18" s="201">
        <v>0.4</v>
      </c>
      <c r="X18" s="201">
        <v>1.32</v>
      </c>
      <c r="Y18" s="201">
        <v>0</v>
      </c>
      <c r="Z18" s="201">
        <v>2.4900000000000002</v>
      </c>
      <c r="AA18" s="201">
        <v>0.81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0.41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133.6</v>
      </c>
      <c r="AP18" s="201">
        <v>0</v>
      </c>
      <c r="AQ18" s="201">
        <v>0</v>
      </c>
      <c r="AR18" s="201">
        <v>10.35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15.87</v>
      </c>
      <c r="K19" s="201">
        <v>29.1</v>
      </c>
      <c r="L19" s="201">
        <v>30.64</v>
      </c>
      <c r="M19" s="201">
        <v>0</v>
      </c>
      <c r="N19" s="201">
        <v>1.06</v>
      </c>
      <c r="O19" s="201">
        <v>1.78</v>
      </c>
      <c r="P19" s="201">
        <v>2.14</v>
      </c>
      <c r="Q19" s="201">
        <v>0.1</v>
      </c>
      <c r="R19" s="201">
        <v>0.38</v>
      </c>
      <c r="S19" s="201">
        <v>0.24</v>
      </c>
      <c r="T19" s="201">
        <v>0</v>
      </c>
      <c r="U19" s="201">
        <v>9.7899999999999991</v>
      </c>
      <c r="V19" s="201">
        <v>0.19</v>
      </c>
      <c r="W19" s="201">
        <v>0.4</v>
      </c>
      <c r="X19" s="201">
        <v>1.32</v>
      </c>
      <c r="Y19" s="201">
        <v>0</v>
      </c>
      <c r="Z19" s="201">
        <v>2.4900000000000002</v>
      </c>
      <c r="AA19" s="201">
        <v>0.81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0.41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133.6</v>
      </c>
      <c r="AP19" s="201">
        <v>0</v>
      </c>
      <c r="AQ19" s="201">
        <v>0</v>
      </c>
      <c r="AR19" s="201">
        <v>10.4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15.87</v>
      </c>
      <c r="K20" s="201">
        <v>10.82</v>
      </c>
      <c r="L20" s="201">
        <v>2.29</v>
      </c>
      <c r="M20" s="201">
        <v>0</v>
      </c>
      <c r="N20" s="201">
        <v>1.06</v>
      </c>
      <c r="O20" s="201">
        <v>1.78</v>
      </c>
      <c r="P20" s="201">
        <v>2.14</v>
      </c>
      <c r="Q20" s="201">
        <v>0.1</v>
      </c>
      <c r="R20" s="201">
        <v>0.38</v>
      </c>
      <c r="S20" s="201">
        <v>0.24</v>
      </c>
      <c r="T20" s="201">
        <v>0</v>
      </c>
      <c r="U20" s="201">
        <v>9.7899999999999991</v>
      </c>
      <c r="V20" s="201">
        <v>0.19</v>
      </c>
      <c r="W20" s="201">
        <v>0.4</v>
      </c>
      <c r="X20" s="201">
        <v>1.32</v>
      </c>
      <c r="Y20" s="201">
        <v>0</v>
      </c>
      <c r="Z20" s="201">
        <v>2.4900000000000002</v>
      </c>
      <c r="AA20" s="201">
        <v>0.81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0.41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133.6</v>
      </c>
      <c r="AP20" s="201">
        <v>0</v>
      </c>
      <c r="AQ20" s="201">
        <v>0</v>
      </c>
      <c r="AR20" s="201">
        <v>10.4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15.87</v>
      </c>
      <c r="K21" s="201">
        <v>5.76</v>
      </c>
      <c r="L21" s="201">
        <v>2.29</v>
      </c>
      <c r="M21" s="201">
        <v>0</v>
      </c>
      <c r="N21" s="201">
        <v>1.06</v>
      </c>
      <c r="O21" s="201">
        <v>1.78</v>
      </c>
      <c r="P21" s="201">
        <v>2.14</v>
      </c>
      <c r="Q21" s="201">
        <v>0.1</v>
      </c>
      <c r="R21" s="201">
        <v>0.38</v>
      </c>
      <c r="S21" s="201">
        <v>0.24</v>
      </c>
      <c r="T21" s="201">
        <v>0</v>
      </c>
      <c r="U21" s="201">
        <v>9.7899999999999991</v>
      </c>
      <c r="V21" s="201">
        <v>0.19</v>
      </c>
      <c r="W21" s="201">
        <v>0.4</v>
      </c>
      <c r="X21" s="201">
        <v>1.32</v>
      </c>
      <c r="Y21" s="201">
        <v>0</v>
      </c>
      <c r="Z21" s="201">
        <v>2.4900000000000002</v>
      </c>
      <c r="AA21" s="201">
        <v>0.81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0.41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133.6</v>
      </c>
      <c r="AP21" s="201">
        <v>0</v>
      </c>
      <c r="AQ21" s="201">
        <v>0</v>
      </c>
      <c r="AR21" s="201">
        <v>10.4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15.87</v>
      </c>
      <c r="K22" s="201">
        <v>5.76</v>
      </c>
      <c r="L22" s="201">
        <v>2.29</v>
      </c>
      <c r="M22" s="201">
        <v>0</v>
      </c>
      <c r="N22" s="201">
        <v>1.06</v>
      </c>
      <c r="O22" s="201">
        <v>1.78</v>
      </c>
      <c r="P22" s="201">
        <v>2.14</v>
      </c>
      <c r="Q22" s="201">
        <v>0.1</v>
      </c>
      <c r="R22" s="201">
        <v>0.38</v>
      </c>
      <c r="S22" s="201">
        <v>0.24</v>
      </c>
      <c r="T22" s="201">
        <v>0</v>
      </c>
      <c r="U22" s="201">
        <v>9.7899999999999991</v>
      </c>
      <c r="V22" s="201">
        <v>0.19</v>
      </c>
      <c r="W22" s="201">
        <v>0.4</v>
      </c>
      <c r="X22" s="201">
        <v>1.32</v>
      </c>
      <c r="Y22" s="201">
        <v>0</v>
      </c>
      <c r="Z22" s="201">
        <v>2.4900000000000002</v>
      </c>
      <c r="AA22" s="201">
        <v>0.81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0.41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133.6</v>
      </c>
      <c r="AP22" s="201">
        <v>0</v>
      </c>
      <c r="AQ22" s="201">
        <v>0</v>
      </c>
      <c r="AR22" s="201">
        <v>10.4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15.87</v>
      </c>
      <c r="K23" s="201">
        <v>5.76</v>
      </c>
      <c r="L23" s="201">
        <v>2.29</v>
      </c>
      <c r="M23" s="201">
        <v>0</v>
      </c>
      <c r="N23" s="201">
        <v>1.06</v>
      </c>
      <c r="O23" s="201">
        <v>1.78</v>
      </c>
      <c r="P23" s="201">
        <v>2.14</v>
      </c>
      <c r="Q23" s="201">
        <v>0.1</v>
      </c>
      <c r="R23" s="201">
        <v>0.38</v>
      </c>
      <c r="S23" s="201">
        <v>0.24</v>
      </c>
      <c r="T23" s="201">
        <v>0</v>
      </c>
      <c r="U23" s="201">
        <v>9.7899999999999991</v>
      </c>
      <c r="V23" s="201">
        <v>0.19</v>
      </c>
      <c r="W23" s="201">
        <v>0.4</v>
      </c>
      <c r="X23" s="201">
        <v>1.32</v>
      </c>
      <c r="Y23" s="201">
        <v>0</v>
      </c>
      <c r="Z23" s="201">
        <v>2.4900000000000002</v>
      </c>
      <c r="AA23" s="201">
        <v>0.81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0.41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133.6</v>
      </c>
      <c r="AP23" s="201">
        <v>0</v>
      </c>
      <c r="AQ23" s="201">
        <v>0</v>
      </c>
      <c r="AR23" s="201">
        <v>10.4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15.87</v>
      </c>
      <c r="K24" s="201">
        <v>5.76</v>
      </c>
      <c r="L24" s="201">
        <v>30.64</v>
      </c>
      <c r="M24" s="201">
        <v>0</v>
      </c>
      <c r="N24" s="201">
        <v>1.06</v>
      </c>
      <c r="O24" s="201">
        <v>1.78</v>
      </c>
      <c r="P24" s="201">
        <v>2.14</v>
      </c>
      <c r="Q24" s="201">
        <v>0.1</v>
      </c>
      <c r="R24" s="201">
        <v>0.38</v>
      </c>
      <c r="S24" s="201">
        <v>0.24</v>
      </c>
      <c r="T24" s="201">
        <v>0</v>
      </c>
      <c r="U24" s="201">
        <v>9.7899999999999991</v>
      </c>
      <c r="V24" s="201">
        <v>0.19</v>
      </c>
      <c r="W24" s="201">
        <v>0.4</v>
      </c>
      <c r="X24" s="201">
        <v>1.32</v>
      </c>
      <c r="Y24" s="201">
        <v>0</v>
      </c>
      <c r="Z24" s="201">
        <v>2.4900000000000002</v>
      </c>
      <c r="AA24" s="201">
        <v>0.81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0.41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133.6</v>
      </c>
      <c r="AP24" s="201">
        <v>0</v>
      </c>
      <c r="AQ24" s="201">
        <v>0</v>
      </c>
      <c r="AR24" s="201">
        <v>10.4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15.87</v>
      </c>
      <c r="K25" s="201">
        <v>5.76</v>
      </c>
      <c r="L25" s="201">
        <v>30.64</v>
      </c>
      <c r="M25" s="201">
        <v>0</v>
      </c>
      <c r="N25" s="201">
        <v>1.06</v>
      </c>
      <c r="O25" s="201">
        <v>1.78</v>
      </c>
      <c r="P25" s="201">
        <v>2.14</v>
      </c>
      <c r="Q25" s="201">
        <v>0.1</v>
      </c>
      <c r="R25" s="201">
        <v>0.38</v>
      </c>
      <c r="S25" s="201">
        <v>0.24</v>
      </c>
      <c r="T25" s="201">
        <v>0</v>
      </c>
      <c r="U25" s="201">
        <v>9.7899999999999991</v>
      </c>
      <c r="V25" s="201">
        <v>0.19</v>
      </c>
      <c r="W25" s="201">
        <v>0.4</v>
      </c>
      <c r="X25" s="201">
        <v>1.32</v>
      </c>
      <c r="Y25" s="201">
        <v>0</v>
      </c>
      <c r="Z25" s="201">
        <v>2.4900000000000002</v>
      </c>
      <c r="AA25" s="201">
        <v>0.81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0.41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133.6</v>
      </c>
      <c r="AP25" s="201">
        <v>0</v>
      </c>
      <c r="AQ25" s="201">
        <v>0</v>
      </c>
      <c r="AR25" s="201">
        <v>10.4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15.87</v>
      </c>
      <c r="K26" s="201">
        <v>5.76</v>
      </c>
      <c r="L26" s="201">
        <v>30.64</v>
      </c>
      <c r="M26" s="201">
        <v>0</v>
      </c>
      <c r="N26" s="201">
        <v>1.06</v>
      </c>
      <c r="O26" s="201">
        <v>1.78</v>
      </c>
      <c r="P26" s="201">
        <v>2.14</v>
      </c>
      <c r="Q26" s="201">
        <v>0.1</v>
      </c>
      <c r="R26" s="201">
        <v>0.38</v>
      </c>
      <c r="S26" s="201">
        <v>0.24</v>
      </c>
      <c r="T26" s="201">
        <v>0</v>
      </c>
      <c r="U26" s="201">
        <v>9.7899999999999991</v>
      </c>
      <c r="V26" s="201">
        <v>0.19</v>
      </c>
      <c r="W26" s="201">
        <v>0.4</v>
      </c>
      <c r="X26" s="201">
        <v>1.32</v>
      </c>
      <c r="Y26" s="201">
        <v>0</v>
      </c>
      <c r="Z26" s="201">
        <v>2.4900000000000002</v>
      </c>
      <c r="AA26" s="201">
        <v>0.81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0.41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133.6</v>
      </c>
      <c r="AP26" s="201">
        <v>0</v>
      </c>
      <c r="AQ26" s="201">
        <v>0</v>
      </c>
      <c r="AR26" s="201">
        <v>10.4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15.87</v>
      </c>
      <c r="K27" s="201">
        <v>5.76</v>
      </c>
      <c r="L27" s="201">
        <v>30.64</v>
      </c>
      <c r="M27" s="201">
        <v>0</v>
      </c>
      <c r="N27" s="201">
        <v>1.06</v>
      </c>
      <c r="O27" s="201">
        <v>1.78</v>
      </c>
      <c r="P27" s="201">
        <v>2.14</v>
      </c>
      <c r="Q27" s="201">
        <v>0.1</v>
      </c>
      <c r="R27" s="201">
        <v>0.38</v>
      </c>
      <c r="S27" s="201">
        <v>0.24</v>
      </c>
      <c r="T27" s="201">
        <v>0</v>
      </c>
      <c r="U27" s="201">
        <v>9.7899999999999991</v>
      </c>
      <c r="V27" s="201">
        <v>0.19</v>
      </c>
      <c r="W27" s="201">
        <v>0.4</v>
      </c>
      <c r="X27" s="201">
        <v>1.32</v>
      </c>
      <c r="Y27" s="201">
        <v>0</v>
      </c>
      <c r="Z27" s="201">
        <v>2.4900000000000002</v>
      </c>
      <c r="AA27" s="201">
        <v>0.81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0.41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133.6</v>
      </c>
      <c r="AP27" s="201">
        <v>0</v>
      </c>
      <c r="AQ27" s="201">
        <v>0</v>
      </c>
      <c r="AR27" s="201">
        <v>10.32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15.87</v>
      </c>
      <c r="K28" s="201">
        <v>48.4</v>
      </c>
      <c r="L28" s="201">
        <v>30.64</v>
      </c>
      <c r="M28" s="201">
        <v>0</v>
      </c>
      <c r="N28" s="201">
        <v>1.06</v>
      </c>
      <c r="O28" s="201">
        <v>1.78</v>
      </c>
      <c r="P28" s="201">
        <v>2.14</v>
      </c>
      <c r="Q28" s="201">
        <v>0.51</v>
      </c>
      <c r="R28" s="201">
        <v>0.38</v>
      </c>
      <c r="S28" s="201">
        <v>0.24</v>
      </c>
      <c r="T28" s="201">
        <v>0</v>
      </c>
      <c r="U28" s="201">
        <v>9.7899999999999991</v>
      </c>
      <c r="V28" s="201">
        <v>0.19</v>
      </c>
      <c r="W28" s="201">
        <v>0.4</v>
      </c>
      <c r="X28" s="201">
        <v>1.32</v>
      </c>
      <c r="Y28" s="201">
        <v>0</v>
      </c>
      <c r="Z28" s="201">
        <v>2.4900000000000002</v>
      </c>
      <c r="AA28" s="201">
        <v>0.81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0.41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133.6</v>
      </c>
      <c r="AP28" s="201">
        <v>0</v>
      </c>
      <c r="AQ28" s="201">
        <v>0</v>
      </c>
      <c r="AR28" s="201">
        <v>10.32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15.87</v>
      </c>
      <c r="K29" s="201">
        <v>5.76</v>
      </c>
      <c r="L29" s="201">
        <v>12.29</v>
      </c>
      <c r="M29" s="201">
        <v>0</v>
      </c>
      <c r="N29" s="201">
        <v>1.06</v>
      </c>
      <c r="O29" s="201">
        <v>1.78</v>
      </c>
      <c r="P29" s="201">
        <v>4.93</v>
      </c>
      <c r="Q29" s="201">
        <v>0.28000000000000003</v>
      </c>
      <c r="R29" s="201">
        <v>0.38</v>
      </c>
      <c r="S29" s="201">
        <v>0.24</v>
      </c>
      <c r="T29" s="201">
        <v>0</v>
      </c>
      <c r="U29" s="201">
        <v>9.7899999999999991</v>
      </c>
      <c r="V29" s="201">
        <v>0.19</v>
      </c>
      <c r="W29" s="201">
        <v>0.4</v>
      </c>
      <c r="X29" s="201">
        <v>1.32</v>
      </c>
      <c r="Y29" s="201">
        <v>0</v>
      </c>
      <c r="Z29" s="201">
        <v>2.4900000000000002</v>
      </c>
      <c r="AA29" s="201">
        <v>0.81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0.41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133.6</v>
      </c>
      <c r="AP29" s="201">
        <v>0</v>
      </c>
      <c r="AQ29" s="201">
        <v>0</v>
      </c>
      <c r="AR29" s="201">
        <v>10.32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15.87</v>
      </c>
      <c r="K30" s="201">
        <v>5.76</v>
      </c>
      <c r="L30" s="201">
        <v>12.29</v>
      </c>
      <c r="M30" s="201">
        <v>0</v>
      </c>
      <c r="N30" s="201">
        <v>1.06</v>
      </c>
      <c r="O30" s="201">
        <v>1.78</v>
      </c>
      <c r="P30" s="201">
        <v>7.72</v>
      </c>
      <c r="Q30" s="201">
        <v>0.25</v>
      </c>
      <c r="R30" s="201">
        <v>0.38</v>
      </c>
      <c r="S30" s="201">
        <v>0.24</v>
      </c>
      <c r="T30" s="201">
        <v>0</v>
      </c>
      <c r="U30" s="201">
        <v>9.7899999999999991</v>
      </c>
      <c r="V30" s="201">
        <v>0.19</v>
      </c>
      <c r="W30" s="201">
        <v>0.4</v>
      </c>
      <c r="X30" s="201">
        <v>1.32</v>
      </c>
      <c r="Y30" s="201">
        <v>0</v>
      </c>
      <c r="Z30" s="201">
        <v>2.4900000000000002</v>
      </c>
      <c r="AA30" s="201">
        <v>0.81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0.41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133.6</v>
      </c>
      <c r="AP30" s="201">
        <v>0</v>
      </c>
      <c r="AQ30" s="201">
        <v>0</v>
      </c>
      <c r="AR30" s="201">
        <v>10.32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5.76</v>
      </c>
      <c r="L31" s="201">
        <v>17.12</v>
      </c>
      <c r="M31" s="201">
        <v>0</v>
      </c>
      <c r="N31" s="201">
        <v>1.06</v>
      </c>
      <c r="O31" s="201">
        <v>1.78</v>
      </c>
      <c r="P31" s="201">
        <v>5.75</v>
      </c>
      <c r="Q31" s="201">
        <v>0.97</v>
      </c>
      <c r="R31" s="201">
        <v>0.38</v>
      </c>
      <c r="S31" s="201">
        <v>0.24</v>
      </c>
      <c r="T31" s="201">
        <v>0</v>
      </c>
      <c r="U31" s="201">
        <v>9.7899999999999991</v>
      </c>
      <c r="V31" s="201">
        <v>0.19</v>
      </c>
      <c r="W31" s="201">
        <v>0.4</v>
      </c>
      <c r="X31" s="201">
        <v>1.32</v>
      </c>
      <c r="Y31" s="201">
        <v>0</v>
      </c>
      <c r="Z31" s="201">
        <v>0</v>
      </c>
      <c r="AA31" s="201">
        <v>0.8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0.41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133.6</v>
      </c>
      <c r="AP31" s="201">
        <v>0</v>
      </c>
      <c r="AQ31" s="201">
        <v>0</v>
      </c>
      <c r="AR31" s="201">
        <v>10.32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48.4</v>
      </c>
      <c r="L32" s="201">
        <v>30.64</v>
      </c>
      <c r="M32" s="201">
        <v>0</v>
      </c>
      <c r="N32" s="201">
        <v>1.06</v>
      </c>
      <c r="O32" s="201">
        <v>1.78</v>
      </c>
      <c r="P32" s="201">
        <v>2.4300000000000002</v>
      </c>
      <c r="Q32" s="201">
        <v>1.41</v>
      </c>
      <c r="R32" s="201">
        <v>0.38</v>
      </c>
      <c r="S32" s="201">
        <v>0.24</v>
      </c>
      <c r="T32" s="201">
        <v>0</v>
      </c>
      <c r="U32" s="201">
        <v>9.7899999999999991</v>
      </c>
      <c r="V32" s="201">
        <v>0.19</v>
      </c>
      <c r="W32" s="201">
        <v>0.4</v>
      </c>
      <c r="X32" s="201">
        <v>1.32</v>
      </c>
      <c r="Y32" s="201">
        <v>0</v>
      </c>
      <c r="Z32" s="201">
        <v>2.4900000000000002</v>
      </c>
      <c r="AA32" s="201">
        <v>0.8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0.41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133.6</v>
      </c>
      <c r="AP32" s="201">
        <v>0</v>
      </c>
      <c r="AQ32" s="201">
        <v>0</v>
      </c>
      <c r="AR32" s="201">
        <v>10.32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48.4</v>
      </c>
      <c r="L33" s="201">
        <v>30.64</v>
      </c>
      <c r="M33" s="201">
        <v>0</v>
      </c>
      <c r="N33" s="201">
        <v>1.06</v>
      </c>
      <c r="O33" s="201">
        <v>1.78</v>
      </c>
      <c r="P33" s="201">
        <v>2.4300000000000002</v>
      </c>
      <c r="Q33" s="201">
        <v>1.41</v>
      </c>
      <c r="R33" s="201">
        <v>0.38</v>
      </c>
      <c r="S33" s="201">
        <v>0.24</v>
      </c>
      <c r="T33" s="201">
        <v>0</v>
      </c>
      <c r="U33" s="201">
        <v>9.7899999999999991</v>
      </c>
      <c r="V33" s="201">
        <v>0.19</v>
      </c>
      <c r="W33" s="201">
        <v>0.4</v>
      </c>
      <c r="X33" s="201">
        <v>1.32</v>
      </c>
      <c r="Y33" s="201">
        <v>0</v>
      </c>
      <c r="Z33" s="201">
        <v>2.4900000000000002</v>
      </c>
      <c r="AA33" s="201">
        <v>8.2799999999999994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0.41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133.6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15.67</v>
      </c>
      <c r="K34" s="201">
        <v>77.349999999999994</v>
      </c>
      <c r="L34" s="201">
        <v>30.64</v>
      </c>
      <c r="M34" s="201">
        <v>0</v>
      </c>
      <c r="N34" s="201">
        <v>1.06</v>
      </c>
      <c r="O34" s="201">
        <v>1.78</v>
      </c>
      <c r="P34" s="201">
        <v>2.4300000000000002</v>
      </c>
      <c r="Q34" s="201">
        <v>1.87</v>
      </c>
      <c r="R34" s="201">
        <v>0.38</v>
      </c>
      <c r="S34" s="201">
        <v>3.68</v>
      </c>
      <c r="T34" s="201">
        <v>0</v>
      </c>
      <c r="U34" s="201">
        <v>9.7899999999999991</v>
      </c>
      <c r="V34" s="201">
        <v>0.19</v>
      </c>
      <c r="W34" s="201">
        <v>0.4</v>
      </c>
      <c r="X34" s="201">
        <v>1.32</v>
      </c>
      <c r="Y34" s="201">
        <v>0</v>
      </c>
      <c r="Z34" s="201">
        <v>2.4900000000000002</v>
      </c>
      <c r="AA34" s="201">
        <v>8.2799999999999994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0.41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133.6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15.67</v>
      </c>
      <c r="K35" s="201">
        <v>77.349999999999994</v>
      </c>
      <c r="L35" s="201">
        <v>30.64</v>
      </c>
      <c r="M35" s="201">
        <v>0</v>
      </c>
      <c r="N35" s="201">
        <v>1.06</v>
      </c>
      <c r="O35" s="201">
        <v>1.78</v>
      </c>
      <c r="P35" s="201">
        <v>2.4300000000000002</v>
      </c>
      <c r="Q35" s="201">
        <v>2.2999999999999998</v>
      </c>
      <c r="R35" s="201">
        <v>0.62</v>
      </c>
      <c r="S35" s="201">
        <v>3.68</v>
      </c>
      <c r="T35" s="201">
        <v>0</v>
      </c>
      <c r="U35" s="201">
        <v>9.7899999999999991</v>
      </c>
      <c r="V35" s="201">
        <v>0.18</v>
      </c>
      <c r="W35" s="201">
        <v>0.39</v>
      </c>
      <c r="X35" s="201">
        <v>1.32</v>
      </c>
      <c r="Y35" s="201">
        <v>0</v>
      </c>
      <c r="Z35" s="201">
        <v>2.4900000000000002</v>
      </c>
      <c r="AA35" s="201">
        <v>8.2799999999999994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133.6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15.67</v>
      </c>
      <c r="K36" s="201">
        <v>77.349999999999994</v>
      </c>
      <c r="L36" s="201">
        <v>30.64</v>
      </c>
      <c r="M36" s="201">
        <v>0</v>
      </c>
      <c r="N36" s="201">
        <v>1.06</v>
      </c>
      <c r="O36" s="201">
        <v>1.78</v>
      </c>
      <c r="P36" s="201">
        <v>2.4300000000000002</v>
      </c>
      <c r="Q36" s="201">
        <v>2.2999999999999998</v>
      </c>
      <c r="R36" s="201">
        <v>0.62</v>
      </c>
      <c r="S36" s="201">
        <v>3.68</v>
      </c>
      <c r="T36" s="201">
        <v>0</v>
      </c>
      <c r="U36" s="201">
        <v>9.7899999999999991</v>
      </c>
      <c r="V36" s="201">
        <v>0.18</v>
      </c>
      <c r="W36" s="201">
        <v>0.39</v>
      </c>
      <c r="X36" s="201">
        <v>1.32</v>
      </c>
      <c r="Y36" s="201">
        <v>0</v>
      </c>
      <c r="Z36" s="201">
        <v>2.4900000000000002</v>
      </c>
      <c r="AA36" s="201">
        <v>8.2799999999999994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133.6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15.67</v>
      </c>
      <c r="K37" s="201">
        <v>77.349999999999994</v>
      </c>
      <c r="L37" s="201">
        <v>30.64</v>
      </c>
      <c r="M37" s="201">
        <v>0</v>
      </c>
      <c r="N37" s="201">
        <v>1.06</v>
      </c>
      <c r="O37" s="201">
        <v>1.78</v>
      </c>
      <c r="P37" s="201">
        <v>2.4300000000000002</v>
      </c>
      <c r="Q37" s="201">
        <v>2.74</v>
      </c>
      <c r="R37" s="201">
        <v>4.92</v>
      </c>
      <c r="S37" s="201">
        <v>3.68</v>
      </c>
      <c r="T37" s="201">
        <v>0</v>
      </c>
      <c r="U37" s="201">
        <v>9.7899999999999991</v>
      </c>
      <c r="V37" s="201">
        <v>0.18</v>
      </c>
      <c r="W37" s="201">
        <v>0.39</v>
      </c>
      <c r="X37" s="201">
        <v>1.32</v>
      </c>
      <c r="Y37" s="201">
        <v>0</v>
      </c>
      <c r="Z37" s="201">
        <v>2.4900000000000002</v>
      </c>
      <c r="AA37" s="201">
        <v>8.2799999999999994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133.6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15.67</v>
      </c>
      <c r="K38" s="201">
        <v>77.349999999999994</v>
      </c>
      <c r="L38" s="201">
        <v>30.64</v>
      </c>
      <c r="M38" s="201">
        <v>0</v>
      </c>
      <c r="N38" s="201">
        <v>1.06</v>
      </c>
      <c r="O38" s="201">
        <v>1.78</v>
      </c>
      <c r="P38" s="201">
        <v>2.4300000000000002</v>
      </c>
      <c r="Q38" s="201">
        <v>2.74</v>
      </c>
      <c r="R38" s="201">
        <v>4.9800000000000004</v>
      </c>
      <c r="S38" s="201">
        <v>3.68</v>
      </c>
      <c r="T38" s="201">
        <v>0</v>
      </c>
      <c r="U38" s="201">
        <v>9.7899999999999991</v>
      </c>
      <c r="V38" s="201">
        <v>0.18</v>
      </c>
      <c r="W38" s="201">
        <v>0.39</v>
      </c>
      <c r="X38" s="201">
        <v>1.32</v>
      </c>
      <c r="Y38" s="201">
        <v>0</v>
      </c>
      <c r="Z38" s="201">
        <v>2.4900000000000002</v>
      </c>
      <c r="AA38" s="201">
        <v>8.2799999999999994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133.6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15.67</v>
      </c>
      <c r="K39" s="201">
        <v>77.349999999999994</v>
      </c>
      <c r="L39" s="201">
        <v>30.64</v>
      </c>
      <c r="M39" s="201">
        <v>0</v>
      </c>
      <c r="N39" s="201">
        <v>1.06</v>
      </c>
      <c r="O39" s="201">
        <v>1.78</v>
      </c>
      <c r="P39" s="201">
        <v>2.4300000000000002</v>
      </c>
      <c r="Q39" s="201">
        <v>3.33</v>
      </c>
      <c r="R39" s="201">
        <v>4.9800000000000004</v>
      </c>
      <c r="S39" s="201">
        <v>3.68</v>
      </c>
      <c r="T39" s="201">
        <v>0</v>
      </c>
      <c r="U39" s="201">
        <v>9.7899999999999991</v>
      </c>
      <c r="V39" s="201">
        <v>0.18</v>
      </c>
      <c r="W39" s="201">
        <v>0.39</v>
      </c>
      <c r="X39" s="201">
        <v>1.32</v>
      </c>
      <c r="Y39" s="201">
        <v>0</v>
      </c>
      <c r="Z39" s="201">
        <v>3.79</v>
      </c>
      <c r="AA39" s="201">
        <v>8.2799999999999994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131.80000000000001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15.67</v>
      </c>
      <c r="K40" s="201">
        <v>77.349999999999994</v>
      </c>
      <c r="L40" s="201">
        <v>30.64</v>
      </c>
      <c r="M40" s="201">
        <v>0</v>
      </c>
      <c r="N40" s="201">
        <v>1.06</v>
      </c>
      <c r="O40" s="201">
        <v>1.78</v>
      </c>
      <c r="P40" s="201">
        <v>2.4300000000000002</v>
      </c>
      <c r="Q40" s="201">
        <v>3.33</v>
      </c>
      <c r="R40" s="201">
        <v>4.9800000000000004</v>
      </c>
      <c r="S40" s="201">
        <v>3.68</v>
      </c>
      <c r="T40" s="201">
        <v>0</v>
      </c>
      <c r="U40" s="201">
        <v>9.7899999999999991</v>
      </c>
      <c r="V40" s="201">
        <v>0.18</v>
      </c>
      <c r="W40" s="201">
        <v>0.39</v>
      </c>
      <c r="X40" s="201">
        <v>1.32</v>
      </c>
      <c r="Y40" s="201">
        <v>0</v>
      </c>
      <c r="Z40" s="201">
        <v>3.79</v>
      </c>
      <c r="AA40" s="201">
        <v>8.2799999999999994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131.80000000000001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15.67</v>
      </c>
      <c r="K41" s="201">
        <v>77.349999999999994</v>
      </c>
      <c r="L41" s="201">
        <v>30.64</v>
      </c>
      <c r="M41" s="201">
        <v>0</v>
      </c>
      <c r="N41" s="201">
        <v>1.06</v>
      </c>
      <c r="O41" s="201">
        <v>1.78</v>
      </c>
      <c r="P41" s="201">
        <v>2.4300000000000002</v>
      </c>
      <c r="Q41" s="201">
        <v>3.33</v>
      </c>
      <c r="R41" s="201">
        <v>4.9800000000000004</v>
      </c>
      <c r="S41" s="201">
        <v>3.68</v>
      </c>
      <c r="T41" s="201">
        <v>0</v>
      </c>
      <c r="U41" s="201">
        <v>9.7899999999999991</v>
      </c>
      <c r="V41" s="201">
        <v>0.18</v>
      </c>
      <c r="W41" s="201">
        <v>0.39</v>
      </c>
      <c r="X41" s="201">
        <v>1.32</v>
      </c>
      <c r="Y41" s="201">
        <v>0</v>
      </c>
      <c r="Z41" s="201">
        <v>27.5</v>
      </c>
      <c r="AA41" s="201">
        <v>8.2799999999999994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131.80000000000001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15.67</v>
      </c>
      <c r="K42" s="201">
        <v>77.349999999999994</v>
      </c>
      <c r="L42" s="201">
        <v>30.64</v>
      </c>
      <c r="M42" s="201">
        <v>0</v>
      </c>
      <c r="N42" s="201">
        <v>1.06</v>
      </c>
      <c r="O42" s="201">
        <v>1.78</v>
      </c>
      <c r="P42" s="201">
        <v>2.4300000000000002</v>
      </c>
      <c r="Q42" s="201">
        <v>3.33</v>
      </c>
      <c r="R42" s="201">
        <v>4.9800000000000004</v>
      </c>
      <c r="S42" s="201">
        <v>3.68</v>
      </c>
      <c r="T42" s="201">
        <v>0</v>
      </c>
      <c r="U42" s="201">
        <v>9.7899999999999991</v>
      </c>
      <c r="V42" s="201">
        <v>0.18</v>
      </c>
      <c r="W42" s="201">
        <v>0.4</v>
      </c>
      <c r="X42" s="201">
        <v>1.32</v>
      </c>
      <c r="Y42" s="201">
        <v>0</v>
      </c>
      <c r="Z42" s="201">
        <v>27.5</v>
      </c>
      <c r="AA42" s="201">
        <v>8.2799999999999994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131.80000000000001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15.67</v>
      </c>
      <c r="K43" s="201">
        <v>77.349999999999994</v>
      </c>
      <c r="L43" s="201">
        <v>30.64</v>
      </c>
      <c r="M43" s="201">
        <v>0</v>
      </c>
      <c r="N43" s="201">
        <v>1.06</v>
      </c>
      <c r="O43" s="201">
        <v>1.78</v>
      </c>
      <c r="P43" s="201">
        <v>2.4300000000000002</v>
      </c>
      <c r="Q43" s="201">
        <v>0.19</v>
      </c>
      <c r="R43" s="201">
        <v>0.65</v>
      </c>
      <c r="S43" s="201">
        <v>0.45</v>
      </c>
      <c r="T43" s="201">
        <v>0</v>
      </c>
      <c r="U43" s="201">
        <v>9.7899999999999991</v>
      </c>
      <c r="V43" s="201">
        <v>0.18</v>
      </c>
      <c r="W43" s="201">
        <v>0.4</v>
      </c>
      <c r="X43" s="201">
        <v>1.32</v>
      </c>
      <c r="Y43" s="201">
        <v>0</v>
      </c>
      <c r="Z43" s="201">
        <v>37.15</v>
      </c>
      <c r="AA43" s="201">
        <v>8.2799999999999994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131.80000000000001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15.67</v>
      </c>
      <c r="K44" s="201">
        <v>77.349999999999994</v>
      </c>
      <c r="L44" s="201">
        <v>30.64</v>
      </c>
      <c r="M44" s="201">
        <v>0</v>
      </c>
      <c r="N44" s="201">
        <v>1.06</v>
      </c>
      <c r="O44" s="201">
        <v>1.78</v>
      </c>
      <c r="P44" s="201">
        <v>2.4300000000000002</v>
      </c>
      <c r="Q44" s="201">
        <v>0.19</v>
      </c>
      <c r="R44" s="201">
        <v>0.38</v>
      </c>
      <c r="S44" s="201">
        <v>0.24</v>
      </c>
      <c r="T44" s="201">
        <v>0</v>
      </c>
      <c r="U44" s="201">
        <v>9.7899999999999991</v>
      </c>
      <c r="V44" s="201">
        <v>0.18</v>
      </c>
      <c r="W44" s="201">
        <v>0.4</v>
      </c>
      <c r="X44" s="201">
        <v>1.32</v>
      </c>
      <c r="Y44" s="201">
        <v>0</v>
      </c>
      <c r="Z44" s="201">
        <v>13.02</v>
      </c>
      <c r="AA44" s="201">
        <v>8.2799999999999994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131.80000000000001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15.67</v>
      </c>
      <c r="K45" s="201">
        <v>77.349999999999994</v>
      </c>
      <c r="L45" s="201">
        <v>30.64</v>
      </c>
      <c r="M45" s="201">
        <v>0</v>
      </c>
      <c r="N45" s="201">
        <v>1.06</v>
      </c>
      <c r="O45" s="201">
        <v>1.78</v>
      </c>
      <c r="P45" s="201">
        <v>2.4300000000000002</v>
      </c>
      <c r="Q45" s="201">
        <v>0.19</v>
      </c>
      <c r="R45" s="201">
        <v>0.38</v>
      </c>
      <c r="S45" s="201">
        <v>0.24</v>
      </c>
      <c r="T45" s="201">
        <v>0</v>
      </c>
      <c r="U45" s="201">
        <v>9.7899999999999991</v>
      </c>
      <c r="V45" s="201">
        <v>0.18</v>
      </c>
      <c r="W45" s="201">
        <v>0.4</v>
      </c>
      <c r="X45" s="201">
        <v>1.32</v>
      </c>
      <c r="Y45" s="201">
        <v>0</v>
      </c>
      <c r="Z45" s="201">
        <v>2.4900000000000002</v>
      </c>
      <c r="AA45" s="201">
        <v>8.2799999999999994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131.80000000000001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15.67</v>
      </c>
      <c r="K46" s="201">
        <v>77.349999999999994</v>
      </c>
      <c r="L46" s="201">
        <v>30.64</v>
      </c>
      <c r="M46" s="201">
        <v>0</v>
      </c>
      <c r="N46" s="201">
        <v>1.06</v>
      </c>
      <c r="O46" s="201">
        <v>1.78</v>
      </c>
      <c r="P46" s="201">
        <v>2.4300000000000002</v>
      </c>
      <c r="Q46" s="201">
        <v>0.19</v>
      </c>
      <c r="R46" s="201">
        <v>0.38</v>
      </c>
      <c r="S46" s="201">
        <v>0.24</v>
      </c>
      <c r="T46" s="201">
        <v>0</v>
      </c>
      <c r="U46" s="201">
        <v>9.7899999999999991</v>
      </c>
      <c r="V46" s="201">
        <v>0.18</v>
      </c>
      <c r="W46" s="201">
        <v>0.32</v>
      </c>
      <c r="X46" s="201">
        <v>1.32</v>
      </c>
      <c r="Y46" s="201">
        <v>0</v>
      </c>
      <c r="Z46" s="201">
        <v>2.4900000000000002</v>
      </c>
      <c r="AA46" s="201">
        <v>8.2799999999999994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131.80000000000001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77.349999999999994</v>
      </c>
      <c r="L47" s="201">
        <v>31.59</v>
      </c>
      <c r="M47" s="201">
        <v>0</v>
      </c>
      <c r="N47" s="201">
        <v>1.06</v>
      </c>
      <c r="O47" s="201">
        <v>1.78</v>
      </c>
      <c r="P47" s="201">
        <v>2.4300000000000002</v>
      </c>
      <c r="Q47" s="201">
        <v>0.19</v>
      </c>
      <c r="R47" s="201">
        <v>0.38</v>
      </c>
      <c r="S47" s="201">
        <v>0.24</v>
      </c>
      <c r="T47" s="201">
        <v>0</v>
      </c>
      <c r="U47" s="201">
        <v>9.7899999999999991</v>
      </c>
      <c r="V47" s="201">
        <v>0.18</v>
      </c>
      <c r="W47" s="201">
        <v>0.4</v>
      </c>
      <c r="X47" s="201">
        <v>1.32</v>
      </c>
      <c r="Y47" s="201">
        <v>0</v>
      </c>
      <c r="Z47" s="201">
        <v>2.4900000000000002</v>
      </c>
      <c r="AA47" s="201">
        <v>8.2799999999999994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131.80000000000001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77.349999999999994</v>
      </c>
      <c r="L48" s="201">
        <v>31.59</v>
      </c>
      <c r="M48" s="201">
        <v>0</v>
      </c>
      <c r="N48" s="201">
        <v>1.06</v>
      </c>
      <c r="O48" s="201">
        <v>1.78</v>
      </c>
      <c r="P48" s="201">
        <v>2.4300000000000002</v>
      </c>
      <c r="Q48" s="201">
        <v>0.19</v>
      </c>
      <c r="R48" s="201">
        <v>0.38</v>
      </c>
      <c r="S48" s="201">
        <v>0.24</v>
      </c>
      <c r="T48" s="201">
        <v>0</v>
      </c>
      <c r="U48" s="201">
        <v>9.7899999999999991</v>
      </c>
      <c r="V48" s="201">
        <v>0.18</v>
      </c>
      <c r="W48" s="201">
        <v>0.4</v>
      </c>
      <c r="X48" s="201">
        <v>1.32</v>
      </c>
      <c r="Y48" s="201">
        <v>0</v>
      </c>
      <c r="Z48" s="201">
        <v>2.4900000000000002</v>
      </c>
      <c r="AA48" s="201">
        <v>8.2799999999999994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131.80000000000001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77.349999999999994</v>
      </c>
      <c r="L49" s="201">
        <v>31.59</v>
      </c>
      <c r="M49" s="201">
        <v>0</v>
      </c>
      <c r="N49" s="201">
        <v>1.06</v>
      </c>
      <c r="O49" s="201">
        <v>1.78</v>
      </c>
      <c r="P49" s="201">
        <v>2.4300000000000002</v>
      </c>
      <c r="Q49" s="201">
        <v>0.19</v>
      </c>
      <c r="R49" s="201">
        <v>0.38</v>
      </c>
      <c r="S49" s="201">
        <v>0.24</v>
      </c>
      <c r="T49" s="201">
        <v>0</v>
      </c>
      <c r="U49" s="201">
        <v>9.7899999999999991</v>
      </c>
      <c r="V49" s="201">
        <v>0.18</v>
      </c>
      <c r="W49" s="201">
        <v>0.4</v>
      </c>
      <c r="X49" s="201">
        <v>1.19</v>
      </c>
      <c r="Y49" s="201">
        <v>0</v>
      </c>
      <c r="Z49" s="201">
        <v>2.4900000000000002</v>
      </c>
      <c r="AA49" s="201">
        <v>0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131.80000000000001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15.45</v>
      </c>
      <c r="K50" s="201">
        <v>77.349999999999994</v>
      </c>
      <c r="L50" s="201">
        <v>31.59</v>
      </c>
      <c r="M50" s="201">
        <v>0</v>
      </c>
      <c r="N50" s="201">
        <v>1.06</v>
      </c>
      <c r="O50" s="201">
        <v>1.78</v>
      </c>
      <c r="P50" s="201">
        <v>2.4300000000000002</v>
      </c>
      <c r="Q50" s="201">
        <v>0.19</v>
      </c>
      <c r="R50" s="201">
        <v>0.38</v>
      </c>
      <c r="S50" s="201">
        <v>0.24</v>
      </c>
      <c r="T50" s="201">
        <v>0</v>
      </c>
      <c r="U50" s="201">
        <v>9.7899999999999991</v>
      </c>
      <c r="V50" s="201">
        <v>0.18</v>
      </c>
      <c r="W50" s="201">
        <v>0.4</v>
      </c>
      <c r="X50" s="201">
        <v>1.19</v>
      </c>
      <c r="Y50" s="201">
        <v>0</v>
      </c>
      <c r="Z50" s="201">
        <v>2.4900000000000002</v>
      </c>
      <c r="AA50" s="201">
        <v>0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131.80000000000001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15.72</v>
      </c>
      <c r="H51" s="201">
        <v>0</v>
      </c>
      <c r="I51" s="201">
        <v>0</v>
      </c>
      <c r="J51" s="201">
        <v>15.45</v>
      </c>
      <c r="K51" s="201">
        <v>77.349999999999994</v>
      </c>
      <c r="L51" s="201">
        <v>31.59</v>
      </c>
      <c r="M51" s="201">
        <v>0</v>
      </c>
      <c r="N51" s="201">
        <v>1.06</v>
      </c>
      <c r="O51" s="201">
        <v>1.78</v>
      </c>
      <c r="P51" s="201">
        <v>2.4300000000000002</v>
      </c>
      <c r="Q51" s="201">
        <v>3.61</v>
      </c>
      <c r="R51" s="201">
        <v>4.9800000000000004</v>
      </c>
      <c r="S51" s="201">
        <v>2.85</v>
      </c>
      <c r="T51" s="201">
        <v>0</v>
      </c>
      <c r="U51" s="201">
        <v>9.7899999999999991</v>
      </c>
      <c r="V51" s="201">
        <v>0.18</v>
      </c>
      <c r="W51" s="201">
        <v>0.4</v>
      </c>
      <c r="X51" s="201">
        <v>1.32</v>
      </c>
      <c r="Y51" s="201">
        <v>0</v>
      </c>
      <c r="Z51" s="201">
        <v>2.4900000000000002</v>
      </c>
      <c r="AA51" s="201">
        <v>8.2799999999999994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128.19999999999999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15.72</v>
      </c>
      <c r="H52" s="201">
        <v>0</v>
      </c>
      <c r="I52" s="201">
        <v>0</v>
      </c>
      <c r="J52" s="201">
        <v>15.45</v>
      </c>
      <c r="K52" s="201">
        <v>77.349999999999994</v>
      </c>
      <c r="L52" s="201">
        <v>31.59</v>
      </c>
      <c r="M52" s="201">
        <v>0</v>
      </c>
      <c r="N52" s="201">
        <v>1.06</v>
      </c>
      <c r="O52" s="201">
        <v>1.78</v>
      </c>
      <c r="P52" s="201">
        <v>2.4300000000000002</v>
      </c>
      <c r="Q52" s="201">
        <v>3.61</v>
      </c>
      <c r="R52" s="201">
        <v>4.9800000000000004</v>
      </c>
      <c r="S52" s="201">
        <v>2.85</v>
      </c>
      <c r="T52" s="201">
        <v>0</v>
      </c>
      <c r="U52" s="201">
        <v>9.7899999999999991</v>
      </c>
      <c r="V52" s="201">
        <v>0.19</v>
      </c>
      <c r="W52" s="201">
        <v>0.4</v>
      </c>
      <c r="X52" s="201">
        <v>1.32</v>
      </c>
      <c r="Y52" s="201">
        <v>0</v>
      </c>
      <c r="Z52" s="201">
        <v>2.4900000000000002</v>
      </c>
      <c r="AA52" s="201">
        <v>8.2799999999999994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128.19999999999999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15.72</v>
      </c>
      <c r="H53" s="201">
        <v>0</v>
      </c>
      <c r="I53" s="201">
        <v>0</v>
      </c>
      <c r="J53" s="201">
        <v>15.45</v>
      </c>
      <c r="K53" s="201">
        <v>77.349999999999994</v>
      </c>
      <c r="L53" s="201">
        <v>31.59</v>
      </c>
      <c r="M53" s="201">
        <v>0</v>
      </c>
      <c r="N53" s="201">
        <v>1.06</v>
      </c>
      <c r="O53" s="201">
        <v>1.78</v>
      </c>
      <c r="P53" s="201">
        <v>2.4300000000000002</v>
      </c>
      <c r="Q53" s="201">
        <v>3.61</v>
      </c>
      <c r="R53" s="201">
        <v>5.01</v>
      </c>
      <c r="S53" s="201">
        <v>2.88</v>
      </c>
      <c r="T53" s="201">
        <v>0</v>
      </c>
      <c r="U53" s="201">
        <v>9.7899999999999991</v>
      </c>
      <c r="V53" s="201">
        <v>0.19</v>
      </c>
      <c r="W53" s="201">
        <v>0.32</v>
      </c>
      <c r="X53" s="201">
        <v>1.19</v>
      </c>
      <c r="Y53" s="201">
        <v>0</v>
      </c>
      <c r="Z53" s="201">
        <v>2.17</v>
      </c>
      <c r="AA53" s="201">
        <v>8.2799999999999994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128.19999999999999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15.72</v>
      </c>
      <c r="H54" s="201">
        <v>0</v>
      </c>
      <c r="I54" s="201">
        <v>0</v>
      </c>
      <c r="J54" s="201">
        <v>15.45</v>
      </c>
      <c r="K54" s="201">
        <v>77.349999999999994</v>
      </c>
      <c r="L54" s="201">
        <v>31.59</v>
      </c>
      <c r="M54" s="201">
        <v>0</v>
      </c>
      <c r="N54" s="201">
        <v>1.06</v>
      </c>
      <c r="O54" s="201">
        <v>1.78</v>
      </c>
      <c r="P54" s="201">
        <v>2.4300000000000002</v>
      </c>
      <c r="Q54" s="201">
        <v>3.61</v>
      </c>
      <c r="R54" s="201">
        <v>4.9800000000000004</v>
      </c>
      <c r="S54" s="201">
        <v>2.85</v>
      </c>
      <c r="T54" s="201">
        <v>0</v>
      </c>
      <c r="U54" s="201">
        <v>9.7899999999999991</v>
      </c>
      <c r="V54" s="201">
        <v>0.19</v>
      </c>
      <c r="W54" s="201">
        <v>0.32</v>
      </c>
      <c r="X54" s="201">
        <v>1.19</v>
      </c>
      <c r="Y54" s="201">
        <v>0</v>
      </c>
      <c r="Z54" s="201">
        <v>2.17</v>
      </c>
      <c r="AA54" s="201">
        <v>8.2799999999999994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128.19999999999999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15.72</v>
      </c>
      <c r="H55" s="201">
        <v>0</v>
      </c>
      <c r="I55" s="201">
        <v>0</v>
      </c>
      <c r="J55" s="201">
        <v>15.45</v>
      </c>
      <c r="K55" s="201">
        <v>77.349999999999994</v>
      </c>
      <c r="L55" s="201">
        <v>31.59</v>
      </c>
      <c r="M55" s="201">
        <v>0</v>
      </c>
      <c r="N55" s="201">
        <v>1.06</v>
      </c>
      <c r="O55" s="201">
        <v>1.78</v>
      </c>
      <c r="P55" s="201">
        <v>2.4300000000000002</v>
      </c>
      <c r="Q55" s="201">
        <v>3.61</v>
      </c>
      <c r="R55" s="201">
        <v>4.9800000000000004</v>
      </c>
      <c r="S55" s="201">
        <v>2.85</v>
      </c>
      <c r="T55" s="201">
        <v>0</v>
      </c>
      <c r="U55" s="201">
        <v>9.7899999999999991</v>
      </c>
      <c r="V55" s="201">
        <v>0.19</v>
      </c>
      <c r="W55" s="201">
        <v>0.32</v>
      </c>
      <c r="X55" s="201">
        <v>1.06</v>
      </c>
      <c r="Y55" s="201">
        <v>0</v>
      </c>
      <c r="Z55" s="201">
        <v>2.4900000000000002</v>
      </c>
      <c r="AA55" s="201">
        <v>8.2799999999999994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128.19999999999999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15.72</v>
      </c>
      <c r="H56" s="201">
        <v>0</v>
      </c>
      <c r="I56" s="201">
        <v>0</v>
      </c>
      <c r="J56" s="201">
        <v>15.45</v>
      </c>
      <c r="K56" s="201">
        <v>77.349999999999994</v>
      </c>
      <c r="L56" s="201">
        <v>31.59</v>
      </c>
      <c r="M56" s="201">
        <v>0</v>
      </c>
      <c r="N56" s="201">
        <v>1.06</v>
      </c>
      <c r="O56" s="201">
        <v>1.78</v>
      </c>
      <c r="P56" s="201">
        <v>2.4300000000000002</v>
      </c>
      <c r="Q56" s="201">
        <v>0.2</v>
      </c>
      <c r="R56" s="201">
        <v>0.38</v>
      </c>
      <c r="S56" s="201">
        <v>0.24</v>
      </c>
      <c r="T56" s="201">
        <v>0</v>
      </c>
      <c r="U56" s="201">
        <v>9.7899999999999991</v>
      </c>
      <c r="V56" s="201">
        <v>0.19</v>
      </c>
      <c r="W56" s="201">
        <v>0.32</v>
      </c>
      <c r="X56" s="201">
        <v>1.06</v>
      </c>
      <c r="Y56" s="201">
        <v>0</v>
      </c>
      <c r="Z56" s="201">
        <v>2.4900000000000002</v>
      </c>
      <c r="AA56" s="201">
        <v>8.2799999999999994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128.19999999999999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15.72</v>
      </c>
      <c r="H57" s="201">
        <v>0</v>
      </c>
      <c r="I57" s="201">
        <v>0</v>
      </c>
      <c r="J57" s="201">
        <v>15.45</v>
      </c>
      <c r="K57" s="201">
        <v>77.349999999999994</v>
      </c>
      <c r="L57" s="201">
        <v>31.59</v>
      </c>
      <c r="M57" s="201">
        <v>0</v>
      </c>
      <c r="N57" s="201">
        <v>1.06</v>
      </c>
      <c r="O57" s="201">
        <v>1.78</v>
      </c>
      <c r="P57" s="201">
        <v>2.4300000000000002</v>
      </c>
      <c r="Q57" s="201">
        <v>0.19</v>
      </c>
      <c r="R57" s="201">
        <v>0.38</v>
      </c>
      <c r="S57" s="201">
        <v>0.24</v>
      </c>
      <c r="T57" s="201">
        <v>0</v>
      </c>
      <c r="U57" s="201">
        <v>9.7899999999999991</v>
      </c>
      <c r="V57" s="201">
        <v>0.19</v>
      </c>
      <c r="W57" s="201">
        <v>0.22</v>
      </c>
      <c r="X57" s="201">
        <v>0.74</v>
      </c>
      <c r="Y57" s="201">
        <v>0</v>
      </c>
      <c r="Z57" s="201">
        <v>1.9</v>
      </c>
      <c r="AA57" s="201">
        <v>11.32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128.19999999999999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15.72</v>
      </c>
      <c r="H58" s="201">
        <v>0</v>
      </c>
      <c r="I58" s="201">
        <v>0</v>
      </c>
      <c r="J58" s="201">
        <v>15.45</v>
      </c>
      <c r="K58" s="201">
        <v>66.430000000000007</v>
      </c>
      <c r="L58" s="201">
        <v>31.59</v>
      </c>
      <c r="M58" s="201">
        <v>0</v>
      </c>
      <c r="N58" s="201">
        <v>1.06</v>
      </c>
      <c r="O58" s="201">
        <v>1.78</v>
      </c>
      <c r="P58" s="201">
        <v>2.4300000000000002</v>
      </c>
      <c r="Q58" s="201">
        <v>0.19</v>
      </c>
      <c r="R58" s="201">
        <v>0.38</v>
      </c>
      <c r="S58" s="201">
        <v>0.24</v>
      </c>
      <c r="T58" s="201">
        <v>0</v>
      </c>
      <c r="U58" s="201">
        <v>9.7899999999999991</v>
      </c>
      <c r="V58" s="201">
        <v>0.19</v>
      </c>
      <c r="W58" s="201">
        <v>0.22</v>
      </c>
      <c r="X58" s="201">
        <v>0.74</v>
      </c>
      <c r="Y58" s="201">
        <v>0</v>
      </c>
      <c r="Z58" s="201">
        <v>1.9</v>
      </c>
      <c r="AA58" s="201">
        <v>0.81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128.19999999999999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15.72</v>
      </c>
      <c r="H59" s="201">
        <v>0</v>
      </c>
      <c r="I59" s="201">
        <v>0</v>
      </c>
      <c r="J59" s="201">
        <v>15.25</v>
      </c>
      <c r="K59" s="201">
        <v>8.51</v>
      </c>
      <c r="L59" s="201">
        <v>31.59</v>
      </c>
      <c r="M59" s="201">
        <v>0</v>
      </c>
      <c r="N59" s="201">
        <v>1.06</v>
      </c>
      <c r="O59" s="201">
        <v>1.78</v>
      </c>
      <c r="P59" s="201">
        <v>2.4300000000000002</v>
      </c>
      <c r="Q59" s="201">
        <v>0.19</v>
      </c>
      <c r="R59" s="201">
        <v>0.38</v>
      </c>
      <c r="S59" s="201">
        <v>0.24</v>
      </c>
      <c r="T59" s="201">
        <v>0</v>
      </c>
      <c r="U59" s="201">
        <v>9.7899999999999991</v>
      </c>
      <c r="V59" s="201">
        <v>0.19</v>
      </c>
      <c r="W59" s="201">
        <v>0.22</v>
      </c>
      <c r="X59" s="201">
        <v>0.74</v>
      </c>
      <c r="Y59" s="201">
        <v>0</v>
      </c>
      <c r="Z59" s="201">
        <v>2.4900000000000002</v>
      </c>
      <c r="AA59" s="201">
        <v>0.81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128.19999999999999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15.72</v>
      </c>
      <c r="H60" s="201">
        <v>0</v>
      </c>
      <c r="I60" s="201">
        <v>0</v>
      </c>
      <c r="J60" s="201">
        <v>15.25</v>
      </c>
      <c r="K60" s="201">
        <v>5.76</v>
      </c>
      <c r="L60" s="201">
        <v>31.59</v>
      </c>
      <c r="M60" s="201">
        <v>0</v>
      </c>
      <c r="N60" s="201">
        <v>1.06</v>
      </c>
      <c r="O60" s="201">
        <v>1.78</v>
      </c>
      <c r="P60" s="201">
        <v>2.4300000000000002</v>
      </c>
      <c r="Q60" s="201">
        <v>0.19</v>
      </c>
      <c r="R60" s="201">
        <v>0.38</v>
      </c>
      <c r="S60" s="201">
        <v>0.24</v>
      </c>
      <c r="T60" s="201">
        <v>0</v>
      </c>
      <c r="U60" s="201">
        <v>9.7899999999999991</v>
      </c>
      <c r="V60" s="201">
        <v>0.15</v>
      </c>
      <c r="W60" s="201">
        <v>0.22</v>
      </c>
      <c r="X60" s="201">
        <v>0.83</v>
      </c>
      <c r="Y60" s="201">
        <v>0</v>
      </c>
      <c r="Z60" s="201">
        <v>2.4900000000000002</v>
      </c>
      <c r="AA60" s="201">
        <v>0.81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128.19999999999999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15.72</v>
      </c>
      <c r="H61" s="201">
        <v>0</v>
      </c>
      <c r="I61" s="201">
        <v>0</v>
      </c>
      <c r="J61" s="201">
        <v>15.25</v>
      </c>
      <c r="K61" s="201">
        <v>5.76</v>
      </c>
      <c r="L61" s="201">
        <v>31.59</v>
      </c>
      <c r="M61" s="201">
        <v>0</v>
      </c>
      <c r="N61" s="201">
        <v>1.06</v>
      </c>
      <c r="O61" s="201">
        <v>1.78</v>
      </c>
      <c r="P61" s="201">
        <v>2.4300000000000002</v>
      </c>
      <c r="Q61" s="201">
        <v>0.2</v>
      </c>
      <c r="R61" s="201">
        <v>0.38</v>
      </c>
      <c r="S61" s="201">
        <v>0.24</v>
      </c>
      <c r="T61" s="201">
        <v>0</v>
      </c>
      <c r="U61" s="201">
        <v>9.7899999999999991</v>
      </c>
      <c r="V61" s="201">
        <v>0.15</v>
      </c>
      <c r="W61" s="201">
        <v>0.32</v>
      </c>
      <c r="X61" s="201">
        <v>1.54</v>
      </c>
      <c r="Y61" s="201">
        <v>0</v>
      </c>
      <c r="Z61" s="201">
        <v>2.4900000000000002</v>
      </c>
      <c r="AA61" s="201">
        <v>0.81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128.19999999999999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15.72</v>
      </c>
      <c r="H62" s="201">
        <v>0</v>
      </c>
      <c r="I62" s="201">
        <v>0</v>
      </c>
      <c r="J62" s="201">
        <v>15.25</v>
      </c>
      <c r="K62" s="201">
        <v>5.76</v>
      </c>
      <c r="L62" s="201">
        <v>31.59</v>
      </c>
      <c r="M62" s="201">
        <v>0</v>
      </c>
      <c r="N62" s="201">
        <v>1.06</v>
      </c>
      <c r="O62" s="201">
        <v>1.78</v>
      </c>
      <c r="P62" s="201">
        <v>2.4300000000000002</v>
      </c>
      <c r="Q62" s="201">
        <v>0.2</v>
      </c>
      <c r="R62" s="201">
        <v>0.38</v>
      </c>
      <c r="S62" s="201">
        <v>0.24</v>
      </c>
      <c r="T62" s="201">
        <v>0</v>
      </c>
      <c r="U62" s="201">
        <v>9.7899999999999991</v>
      </c>
      <c r="V62" s="201">
        <v>0.15</v>
      </c>
      <c r="W62" s="201">
        <v>0.22</v>
      </c>
      <c r="X62" s="201">
        <v>1.32</v>
      </c>
      <c r="Y62" s="201">
        <v>0</v>
      </c>
      <c r="Z62" s="201">
        <v>2.4900000000000002</v>
      </c>
      <c r="AA62" s="201">
        <v>0.81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128.19999999999999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15.72</v>
      </c>
      <c r="H63" s="201">
        <v>0</v>
      </c>
      <c r="I63" s="201">
        <v>0</v>
      </c>
      <c r="J63" s="201">
        <v>15.25</v>
      </c>
      <c r="K63" s="201">
        <v>5.76</v>
      </c>
      <c r="L63" s="201">
        <v>31.59</v>
      </c>
      <c r="M63" s="201">
        <v>0</v>
      </c>
      <c r="N63" s="201">
        <v>1.06</v>
      </c>
      <c r="O63" s="201">
        <v>1.78</v>
      </c>
      <c r="P63" s="201">
        <v>2.4300000000000002</v>
      </c>
      <c r="Q63" s="201">
        <v>0.2</v>
      </c>
      <c r="R63" s="201">
        <v>0.38</v>
      </c>
      <c r="S63" s="201">
        <v>0.24</v>
      </c>
      <c r="T63" s="201">
        <v>0</v>
      </c>
      <c r="U63" s="201">
        <v>9.7899999999999991</v>
      </c>
      <c r="V63" s="201">
        <v>0.15</v>
      </c>
      <c r="W63" s="201">
        <v>0.23</v>
      </c>
      <c r="X63" s="201">
        <v>0.94</v>
      </c>
      <c r="Y63" s="201">
        <v>0</v>
      </c>
      <c r="Z63" s="201">
        <v>2.4900000000000002</v>
      </c>
      <c r="AA63" s="201">
        <v>0.81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128.19999999999999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15.72</v>
      </c>
      <c r="H64" s="201">
        <v>0</v>
      </c>
      <c r="I64" s="201">
        <v>0</v>
      </c>
      <c r="J64" s="201">
        <v>15.25</v>
      </c>
      <c r="K64" s="201">
        <v>5.76</v>
      </c>
      <c r="L64" s="201">
        <v>31.59</v>
      </c>
      <c r="M64" s="201">
        <v>0</v>
      </c>
      <c r="N64" s="201">
        <v>1.06</v>
      </c>
      <c r="O64" s="201">
        <v>1.78</v>
      </c>
      <c r="P64" s="201">
        <v>2.4300000000000002</v>
      </c>
      <c r="Q64" s="201">
        <v>0.19</v>
      </c>
      <c r="R64" s="201">
        <v>0.38</v>
      </c>
      <c r="S64" s="201">
        <v>0.24</v>
      </c>
      <c r="T64" s="201">
        <v>0</v>
      </c>
      <c r="U64" s="201">
        <v>9.7899999999999991</v>
      </c>
      <c r="V64" s="201">
        <v>0.15</v>
      </c>
      <c r="W64" s="201">
        <v>0.23</v>
      </c>
      <c r="X64" s="201">
        <v>0.94</v>
      </c>
      <c r="Y64" s="201">
        <v>0</v>
      </c>
      <c r="Z64" s="201">
        <v>2.4900000000000002</v>
      </c>
      <c r="AA64" s="201">
        <v>0.81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128.19999999999999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15.72</v>
      </c>
      <c r="H65" s="201">
        <v>0</v>
      </c>
      <c r="I65" s="201">
        <v>0</v>
      </c>
      <c r="J65" s="201">
        <v>15.25</v>
      </c>
      <c r="K65" s="201">
        <v>5.76</v>
      </c>
      <c r="L65" s="201">
        <v>31.59</v>
      </c>
      <c r="M65" s="201">
        <v>0</v>
      </c>
      <c r="N65" s="201">
        <v>1.06</v>
      </c>
      <c r="O65" s="201">
        <v>1.78</v>
      </c>
      <c r="P65" s="201">
        <v>2.4300000000000002</v>
      </c>
      <c r="Q65" s="201">
        <v>0.19</v>
      </c>
      <c r="R65" s="201">
        <v>0.38</v>
      </c>
      <c r="S65" s="201">
        <v>0.24</v>
      </c>
      <c r="T65" s="201">
        <v>0</v>
      </c>
      <c r="U65" s="201">
        <v>9.7899999999999991</v>
      </c>
      <c r="V65" s="201">
        <v>0.15</v>
      </c>
      <c r="W65" s="201">
        <v>0.23</v>
      </c>
      <c r="X65" s="201">
        <v>0.94</v>
      </c>
      <c r="Y65" s="201">
        <v>0</v>
      </c>
      <c r="Z65" s="201">
        <v>2.4900000000000002</v>
      </c>
      <c r="AA65" s="201">
        <v>0.81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128.19999999999999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15.72</v>
      </c>
      <c r="H66" s="201">
        <v>0</v>
      </c>
      <c r="I66" s="201">
        <v>0</v>
      </c>
      <c r="J66" s="201">
        <v>15.25</v>
      </c>
      <c r="K66" s="201">
        <v>5.76</v>
      </c>
      <c r="L66" s="201">
        <v>31.59</v>
      </c>
      <c r="M66" s="201">
        <v>0</v>
      </c>
      <c r="N66" s="201">
        <v>1.06</v>
      </c>
      <c r="O66" s="201">
        <v>1.78</v>
      </c>
      <c r="P66" s="201">
        <v>2.4300000000000002</v>
      </c>
      <c r="Q66" s="201">
        <v>0.19</v>
      </c>
      <c r="R66" s="201">
        <v>0.38</v>
      </c>
      <c r="S66" s="201">
        <v>0.24</v>
      </c>
      <c r="T66" s="201">
        <v>0</v>
      </c>
      <c r="U66" s="201">
        <v>9.7899999999999991</v>
      </c>
      <c r="V66" s="201">
        <v>0.15</v>
      </c>
      <c r="W66" s="201">
        <v>0.23</v>
      </c>
      <c r="X66" s="201">
        <v>0.94</v>
      </c>
      <c r="Y66" s="201">
        <v>0</v>
      </c>
      <c r="Z66" s="201">
        <v>2.4900000000000002</v>
      </c>
      <c r="AA66" s="201">
        <v>0.81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128.19999999999999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15.72</v>
      </c>
      <c r="H67" s="201">
        <v>0</v>
      </c>
      <c r="I67" s="201">
        <v>0</v>
      </c>
      <c r="J67" s="201">
        <v>15.03</v>
      </c>
      <c r="K67" s="201">
        <v>24.28</v>
      </c>
      <c r="L67" s="201">
        <v>31.59</v>
      </c>
      <c r="M67" s="201">
        <v>0</v>
      </c>
      <c r="N67" s="201">
        <v>1.06</v>
      </c>
      <c r="O67" s="201">
        <v>1.78</v>
      </c>
      <c r="P67" s="201">
        <v>2.4300000000000002</v>
      </c>
      <c r="Q67" s="201">
        <v>0.21</v>
      </c>
      <c r="R67" s="201">
        <v>0.38</v>
      </c>
      <c r="S67" s="201">
        <v>0.24</v>
      </c>
      <c r="T67" s="201">
        <v>0</v>
      </c>
      <c r="U67" s="201">
        <v>9.7899999999999991</v>
      </c>
      <c r="V67" s="201">
        <v>0.15</v>
      </c>
      <c r="W67" s="201">
        <v>0.32</v>
      </c>
      <c r="X67" s="201">
        <v>1.1000000000000001</v>
      </c>
      <c r="Y67" s="201">
        <v>0</v>
      </c>
      <c r="Z67" s="201">
        <v>2.4900000000000002</v>
      </c>
      <c r="AA67" s="201">
        <v>0.81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128.19999999999999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15.72</v>
      </c>
      <c r="H68" s="201">
        <v>0</v>
      </c>
      <c r="I68" s="201">
        <v>0</v>
      </c>
      <c r="J68" s="201">
        <v>15.03</v>
      </c>
      <c r="K68" s="201">
        <v>24.28</v>
      </c>
      <c r="L68" s="201">
        <v>31.59</v>
      </c>
      <c r="M68" s="201">
        <v>0</v>
      </c>
      <c r="N68" s="201">
        <v>1.06</v>
      </c>
      <c r="O68" s="201">
        <v>1.78</v>
      </c>
      <c r="P68" s="201">
        <v>2.4300000000000002</v>
      </c>
      <c r="Q68" s="201">
        <v>0.2</v>
      </c>
      <c r="R68" s="201">
        <v>0.38</v>
      </c>
      <c r="S68" s="201">
        <v>0.24</v>
      </c>
      <c r="T68" s="201">
        <v>0</v>
      </c>
      <c r="U68" s="201">
        <v>9.7899999999999991</v>
      </c>
      <c r="V68" s="201">
        <v>0.15</v>
      </c>
      <c r="W68" s="201">
        <v>0.32</v>
      </c>
      <c r="X68" s="201">
        <v>1.1000000000000001</v>
      </c>
      <c r="Y68" s="201">
        <v>0</v>
      </c>
      <c r="Z68" s="201">
        <v>2.4900000000000002</v>
      </c>
      <c r="AA68" s="201">
        <v>0.81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128.19999999999999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15.72</v>
      </c>
      <c r="H69" s="201">
        <v>0</v>
      </c>
      <c r="I69" s="201">
        <v>0</v>
      </c>
      <c r="J69" s="201">
        <v>15.03</v>
      </c>
      <c r="K69" s="201">
        <v>24.28</v>
      </c>
      <c r="L69" s="201">
        <v>31.59</v>
      </c>
      <c r="M69" s="201">
        <v>0</v>
      </c>
      <c r="N69" s="201">
        <v>1.06</v>
      </c>
      <c r="O69" s="201">
        <v>1.78</v>
      </c>
      <c r="P69" s="201">
        <v>2.4300000000000002</v>
      </c>
      <c r="Q69" s="201">
        <v>0.2</v>
      </c>
      <c r="R69" s="201">
        <v>0.38</v>
      </c>
      <c r="S69" s="201">
        <v>0.24</v>
      </c>
      <c r="T69" s="201">
        <v>0</v>
      </c>
      <c r="U69" s="201">
        <v>9.7899999999999991</v>
      </c>
      <c r="V69" s="201">
        <v>0.15</v>
      </c>
      <c r="W69" s="201">
        <v>0.32</v>
      </c>
      <c r="X69" s="201">
        <v>1.32</v>
      </c>
      <c r="Y69" s="201">
        <v>0</v>
      </c>
      <c r="Z69" s="201">
        <v>2.4900000000000002</v>
      </c>
      <c r="AA69" s="201">
        <v>0.81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128.19999999999999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15.72</v>
      </c>
      <c r="H70" s="201">
        <v>0</v>
      </c>
      <c r="I70" s="201">
        <v>0</v>
      </c>
      <c r="J70" s="201">
        <v>15.03</v>
      </c>
      <c r="K70" s="201">
        <v>24.28</v>
      </c>
      <c r="L70" s="201">
        <v>31.59</v>
      </c>
      <c r="M70" s="201">
        <v>0</v>
      </c>
      <c r="N70" s="201">
        <v>1.06</v>
      </c>
      <c r="O70" s="201">
        <v>1.78</v>
      </c>
      <c r="P70" s="201">
        <v>2.4300000000000002</v>
      </c>
      <c r="Q70" s="201">
        <v>0.2</v>
      </c>
      <c r="R70" s="201">
        <v>0.38</v>
      </c>
      <c r="S70" s="201">
        <v>0.24</v>
      </c>
      <c r="T70" s="201">
        <v>0</v>
      </c>
      <c r="U70" s="201">
        <v>9.7899999999999991</v>
      </c>
      <c r="V70" s="201">
        <v>0.15</v>
      </c>
      <c r="W70" s="201">
        <v>0.32</v>
      </c>
      <c r="X70" s="201">
        <v>1.32</v>
      </c>
      <c r="Y70" s="201">
        <v>0</v>
      </c>
      <c r="Z70" s="201">
        <v>2.4900000000000002</v>
      </c>
      <c r="AA70" s="201">
        <v>0.81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128.19999999999999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15.72</v>
      </c>
      <c r="H71" s="201">
        <v>0</v>
      </c>
      <c r="I71" s="201">
        <v>0</v>
      </c>
      <c r="J71" s="201">
        <v>15.03</v>
      </c>
      <c r="K71" s="201">
        <v>48.4</v>
      </c>
      <c r="L71" s="201">
        <v>32.54</v>
      </c>
      <c r="M71" s="201">
        <v>0</v>
      </c>
      <c r="N71" s="201">
        <v>1.06</v>
      </c>
      <c r="O71" s="201">
        <v>1.78</v>
      </c>
      <c r="P71" s="201">
        <v>2.4300000000000002</v>
      </c>
      <c r="Q71" s="201">
        <v>0.2</v>
      </c>
      <c r="R71" s="201">
        <v>0.38</v>
      </c>
      <c r="S71" s="201">
        <v>0.24</v>
      </c>
      <c r="T71" s="201">
        <v>0</v>
      </c>
      <c r="U71" s="201">
        <v>9.7899999999999991</v>
      </c>
      <c r="V71" s="201">
        <v>0.18</v>
      </c>
      <c r="W71" s="201">
        <v>0.4</v>
      </c>
      <c r="X71" s="201">
        <v>1.32</v>
      </c>
      <c r="Y71" s="201">
        <v>0</v>
      </c>
      <c r="Z71" s="201">
        <v>2.4900000000000002</v>
      </c>
      <c r="AA71" s="201">
        <v>0.81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128.19999999999999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15.72</v>
      </c>
      <c r="H72" s="201">
        <v>0</v>
      </c>
      <c r="I72" s="201">
        <v>0</v>
      </c>
      <c r="J72" s="201">
        <v>15.03</v>
      </c>
      <c r="K72" s="201">
        <v>48.4</v>
      </c>
      <c r="L72" s="201">
        <v>32.54</v>
      </c>
      <c r="M72" s="201">
        <v>0</v>
      </c>
      <c r="N72" s="201">
        <v>1.06</v>
      </c>
      <c r="O72" s="201">
        <v>1.78</v>
      </c>
      <c r="P72" s="201">
        <v>2.4300000000000002</v>
      </c>
      <c r="Q72" s="201">
        <v>0.2</v>
      </c>
      <c r="R72" s="201">
        <v>0.38</v>
      </c>
      <c r="S72" s="201">
        <v>0.24</v>
      </c>
      <c r="T72" s="201">
        <v>0</v>
      </c>
      <c r="U72" s="201">
        <v>9.7899999999999991</v>
      </c>
      <c r="V72" s="201">
        <v>0.18</v>
      </c>
      <c r="W72" s="201">
        <v>0.4</v>
      </c>
      <c r="X72" s="201">
        <v>1.32</v>
      </c>
      <c r="Y72" s="201">
        <v>0</v>
      </c>
      <c r="Z72" s="201">
        <v>2.4900000000000002</v>
      </c>
      <c r="AA72" s="201">
        <v>0.81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128.19999999999999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15.72</v>
      </c>
      <c r="H73" s="201">
        <v>0</v>
      </c>
      <c r="I73" s="201">
        <v>0</v>
      </c>
      <c r="J73" s="201">
        <v>15.03</v>
      </c>
      <c r="K73" s="201">
        <v>67.7</v>
      </c>
      <c r="L73" s="201">
        <v>32.65</v>
      </c>
      <c r="M73" s="201">
        <v>0</v>
      </c>
      <c r="N73" s="201">
        <v>1.06</v>
      </c>
      <c r="O73" s="201">
        <v>1.78</v>
      </c>
      <c r="P73" s="201">
        <v>2.4300000000000002</v>
      </c>
      <c r="Q73" s="201">
        <v>0.2</v>
      </c>
      <c r="R73" s="201">
        <v>0.38</v>
      </c>
      <c r="S73" s="201">
        <v>0.24</v>
      </c>
      <c r="T73" s="201">
        <v>0</v>
      </c>
      <c r="U73" s="201">
        <v>9.7899999999999991</v>
      </c>
      <c r="V73" s="201">
        <v>0.18</v>
      </c>
      <c r="W73" s="201">
        <v>0.4</v>
      </c>
      <c r="X73" s="201">
        <v>1.32</v>
      </c>
      <c r="Y73" s="201">
        <v>0</v>
      </c>
      <c r="Z73" s="201">
        <v>2.4900000000000002</v>
      </c>
      <c r="AA73" s="201">
        <v>0.81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128.19999999999999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15.72</v>
      </c>
      <c r="H74" s="201">
        <v>0</v>
      </c>
      <c r="I74" s="201">
        <v>0</v>
      </c>
      <c r="J74" s="201">
        <v>15.03</v>
      </c>
      <c r="K74" s="201">
        <v>67.7</v>
      </c>
      <c r="L74" s="201">
        <v>32.65</v>
      </c>
      <c r="M74" s="201">
        <v>0</v>
      </c>
      <c r="N74" s="201">
        <v>1.06</v>
      </c>
      <c r="O74" s="201">
        <v>1.78</v>
      </c>
      <c r="P74" s="201">
        <v>2.4300000000000002</v>
      </c>
      <c r="Q74" s="201">
        <v>0.2</v>
      </c>
      <c r="R74" s="201">
        <v>0.38</v>
      </c>
      <c r="S74" s="201">
        <v>0.24</v>
      </c>
      <c r="T74" s="201">
        <v>0</v>
      </c>
      <c r="U74" s="201">
        <v>9.7899999999999991</v>
      </c>
      <c r="V74" s="201">
        <v>0.18</v>
      </c>
      <c r="W74" s="201">
        <v>0.4</v>
      </c>
      <c r="X74" s="201">
        <v>1.32</v>
      </c>
      <c r="Y74" s="201">
        <v>0</v>
      </c>
      <c r="Z74" s="201">
        <v>2.4900000000000002</v>
      </c>
      <c r="AA74" s="201">
        <v>0.81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128.19999999999999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15.72</v>
      </c>
      <c r="H75" s="201">
        <v>0</v>
      </c>
      <c r="I75" s="201">
        <v>0</v>
      </c>
      <c r="J75" s="201">
        <v>15.03</v>
      </c>
      <c r="K75" s="201">
        <v>77.349999999999994</v>
      </c>
      <c r="L75" s="201">
        <v>32.65</v>
      </c>
      <c r="M75" s="201">
        <v>0</v>
      </c>
      <c r="N75" s="201">
        <v>1.06</v>
      </c>
      <c r="O75" s="201">
        <v>1.78</v>
      </c>
      <c r="P75" s="201">
        <v>2.4300000000000002</v>
      </c>
      <c r="Q75" s="201">
        <v>0.2</v>
      </c>
      <c r="R75" s="201">
        <v>0.38</v>
      </c>
      <c r="S75" s="201">
        <v>0.24</v>
      </c>
      <c r="T75" s="201">
        <v>0</v>
      </c>
      <c r="U75" s="201">
        <v>9.7899999999999991</v>
      </c>
      <c r="V75" s="201">
        <v>0.18</v>
      </c>
      <c r="W75" s="201">
        <v>0.4</v>
      </c>
      <c r="X75" s="201">
        <v>1.32</v>
      </c>
      <c r="Y75" s="201">
        <v>0</v>
      </c>
      <c r="Z75" s="201">
        <v>2.4900000000000002</v>
      </c>
      <c r="AA75" s="201">
        <v>0.81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131.80000000000001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15.72</v>
      </c>
      <c r="H76" s="201">
        <v>0</v>
      </c>
      <c r="I76" s="201">
        <v>0</v>
      </c>
      <c r="J76" s="201">
        <v>15.03</v>
      </c>
      <c r="K76" s="201">
        <v>77.349999999999994</v>
      </c>
      <c r="L76" s="201">
        <v>32.47</v>
      </c>
      <c r="M76" s="201">
        <v>0</v>
      </c>
      <c r="N76" s="201">
        <v>1.06</v>
      </c>
      <c r="O76" s="201">
        <v>1.78</v>
      </c>
      <c r="P76" s="201">
        <v>2.4300000000000002</v>
      </c>
      <c r="Q76" s="201">
        <v>0.2</v>
      </c>
      <c r="R76" s="201">
        <v>0.38</v>
      </c>
      <c r="S76" s="201">
        <v>0.24</v>
      </c>
      <c r="T76" s="201">
        <v>0</v>
      </c>
      <c r="U76" s="201">
        <v>9.7899999999999991</v>
      </c>
      <c r="V76" s="201">
        <v>0.18</v>
      </c>
      <c r="W76" s="201">
        <v>0.31</v>
      </c>
      <c r="X76" s="201">
        <v>1.32</v>
      </c>
      <c r="Y76" s="201">
        <v>0</v>
      </c>
      <c r="Z76" s="201">
        <v>2.4900000000000002</v>
      </c>
      <c r="AA76" s="201">
        <v>0.81</v>
      </c>
      <c r="AB76" s="201">
        <v>0</v>
      </c>
      <c r="AC76" s="201">
        <v>6.33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131.80000000000001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15.72</v>
      </c>
      <c r="H77" s="201">
        <v>0</v>
      </c>
      <c r="I77" s="201">
        <v>0</v>
      </c>
      <c r="J77" s="201">
        <v>15.03</v>
      </c>
      <c r="K77" s="201">
        <v>7.48</v>
      </c>
      <c r="L77" s="201">
        <v>32.47</v>
      </c>
      <c r="M77" s="201">
        <v>0</v>
      </c>
      <c r="N77" s="201">
        <v>1.06</v>
      </c>
      <c r="O77" s="201">
        <v>1.78</v>
      </c>
      <c r="P77" s="201">
        <v>2.4300000000000002</v>
      </c>
      <c r="Q77" s="201">
        <v>0.2</v>
      </c>
      <c r="R77" s="201">
        <v>0.38</v>
      </c>
      <c r="S77" s="201">
        <v>0.24</v>
      </c>
      <c r="T77" s="201">
        <v>0</v>
      </c>
      <c r="U77" s="201">
        <v>9.7899999999999991</v>
      </c>
      <c r="V77" s="201">
        <v>0.18</v>
      </c>
      <c r="W77" s="201">
        <v>0.31</v>
      </c>
      <c r="X77" s="201">
        <v>1.32</v>
      </c>
      <c r="Y77" s="201">
        <v>0</v>
      </c>
      <c r="Z77" s="201">
        <v>2.4900000000000002</v>
      </c>
      <c r="AA77" s="201">
        <v>0.81</v>
      </c>
      <c r="AB77" s="201">
        <v>0</v>
      </c>
      <c r="AC77" s="201">
        <v>6.33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131.80000000000001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15.72</v>
      </c>
      <c r="H78" s="201">
        <v>0</v>
      </c>
      <c r="I78" s="201">
        <v>0</v>
      </c>
      <c r="J78" s="201">
        <v>15.03</v>
      </c>
      <c r="K78" s="201">
        <v>5.76</v>
      </c>
      <c r="L78" s="201">
        <v>32.549999999999997</v>
      </c>
      <c r="M78" s="201">
        <v>0</v>
      </c>
      <c r="N78" s="201">
        <v>1.06</v>
      </c>
      <c r="O78" s="201">
        <v>1.78</v>
      </c>
      <c r="P78" s="201">
        <v>2.4300000000000002</v>
      </c>
      <c r="Q78" s="201">
        <v>0.2</v>
      </c>
      <c r="R78" s="201">
        <v>0.38</v>
      </c>
      <c r="S78" s="201">
        <v>0.24</v>
      </c>
      <c r="T78" s="201">
        <v>0</v>
      </c>
      <c r="U78" s="201">
        <v>9.7899999999999991</v>
      </c>
      <c r="V78" s="201">
        <v>0.18</v>
      </c>
      <c r="W78" s="201">
        <v>0.31</v>
      </c>
      <c r="X78" s="201">
        <v>1.32</v>
      </c>
      <c r="Y78" s="201">
        <v>0</v>
      </c>
      <c r="Z78" s="201">
        <v>2.4900000000000002</v>
      </c>
      <c r="AA78" s="201">
        <v>0.81</v>
      </c>
      <c r="AB78" s="201">
        <v>0</v>
      </c>
      <c r="AC78" s="201">
        <v>6.33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131.80000000000001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15.72</v>
      </c>
      <c r="H79" s="201">
        <v>0</v>
      </c>
      <c r="I79" s="201">
        <v>0</v>
      </c>
      <c r="J79" s="201">
        <v>15.03</v>
      </c>
      <c r="K79" s="201">
        <v>5.76</v>
      </c>
      <c r="L79" s="201">
        <v>32.549999999999997</v>
      </c>
      <c r="M79" s="201">
        <v>0</v>
      </c>
      <c r="N79" s="201">
        <v>1.06</v>
      </c>
      <c r="O79" s="201">
        <v>1.78</v>
      </c>
      <c r="P79" s="201">
        <v>2.4300000000000002</v>
      </c>
      <c r="Q79" s="201">
        <v>0.2</v>
      </c>
      <c r="R79" s="201">
        <v>0.38</v>
      </c>
      <c r="S79" s="201">
        <v>0.24</v>
      </c>
      <c r="T79" s="201">
        <v>0</v>
      </c>
      <c r="U79" s="201">
        <v>9.7899999999999991</v>
      </c>
      <c r="V79" s="201">
        <v>0.18</v>
      </c>
      <c r="W79" s="201">
        <v>0.4</v>
      </c>
      <c r="X79" s="201">
        <v>1.32</v>
      </c>
      <c r="Y79" s="201">
        <v>0</v>
      </c>
      <c r="Z79" s="201">
        <v>2.4900000000000002</v>
      </c>
      <c r="AA79" s="201">
        <v>0.81</v>
      </c>
      <c r="AB79" s="201">
        <v>0</v>
      </c>
      <c r="AC79" s="201">
        <v>6.55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131.80000000000001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15.72</v>
      </c>
      <c r="H80" s="201">
        <v>0</v>
      </c>
      <c r="I80" s="201">
        <v>0</v>
      </c>
      <c r="J80" s="201">
        <v>13.08</v>
      </c>
      <c r="K80" s="201">
        <v>5.76</v>
      </c>
      <c r="L80" s="201">
        <v>32.549999999999997</v>
      </c>
      <c r="M80" s="201">
        <v>0</v>
      </c>
      <c r="N80" s="201">
        <v>1.06</v>
      </c>
      <c r="O80" s="201">
        <v>1.78</v>
      </c>
      <c r="P80" s="201">
        <v>2.4300000000000002</v>
      </c>
      <c r="Q80" s="201">
        <v>0.2</v>
      </c>
      <c r="R80" s="201">
        <v>0.38</v>
      </c>
      <c r="S80" s="201">
        <v>0.24</v>
      </c>
      <c r="T80" s="201">
        <v>0</v>
      </c>
      <c r="U80" s="201">
        <v>9.7899999999999991</v>
      </c>
      <c r="V80" s="201">
        <v>0.18</v>
      </c>
      <c r="W80" s="201">
        <v>0.4</v>
      </c>
      <c r="X80" s="201">
        <v>1.32</v>
      </c>
      <c r="Y80" s="201">
        <v>0</v>
      </c>
      <c r="Z80" s="201">
        <v>2.4900000000000002</v>
      </c>
      <c r="AA80" s="201">
        <v>0.81</v>
      </c>
      <c r="AB80" s="201">
        <v>0</v>
      </c>
      <c r="AC80" s="201">
        <v>6.55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131.80000000000001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15.72</v>
      </c>
      <c r="H81" s="201">
        <v>0</v>
      </c>
      <c r="I81" s="201">
        <v>0</v>
      </c>
      <c r="J81" s="201">
        <v>13.08</v>
      </c>
      <c r="K81" s="201">
        <v>5.42</v>
      </c>
      <c r="L81" s="201">
        <v>2.29</v>
      </c>
      <c r="M81" s="201">
        <v>0</v>
      </c>
      <c r="N81" s="201">
        <v>1.06</v>
      </c>
      <c r="O81" s="201">
        <v>1.78</v>
      </c>
      <c r="P81" s="201">
        <v>2.4300000000000002</v>
      </c>
      <c r="Q81" s="201">
        <v>0.2</v>
      </c>
      <c r="R81" s="201">
        <v>0.38</v>
      </c>
      <c r="S81" s="201">
        <v>0.24</v>
      </c>
      <c r="T81" s="201">
        <v>0</v>
      </c>
      <c r="U81" s="201">
        <v>9.7899999999999991</v>
      </c>
      <c r="V81" s="201">
        <v>0.18</v>
      </c>
      <c r="W81" s="201">
        <v>0.4</v>
      </c>
      <c r="X81" s="201">
        <v>1.32</v>
      </c>
      <c r="Y81" s="201">
        <v>0</v>
      </c>
      <c r="Z81" s="201">
        <v>2.4900000000000002</v>
      </c>
      <c r="AA81" s="201">
        <v>0.81</v>
      </c>
      <c r="AB81" s="201">
        <v>0</v>
      </c>
      <c r="AC81" s="201">
        <v>6.55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126.4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15.72</v>
      </c>
      <c r="H82" s="201">
        <v>0</v>
      </c>
      <c r="I82" s="201">
        <v>0</v>
      </c>
      <c r="J82" s="201">
        <v>13.08</v>
      </c>
      <c r="K82" s="201">
        <v>5.49</v>
      </c>
      <c r="L82" s="201">
        <v>2.29</v>
      </c>
      <c r="M82" s="201">
        <v>0</v>
      </c>
      <c r="N82" s="201">
        <v>1.06</v>
      </c>
      <c r="O82" s="201">
        <v>1.78</v>
      </c>
      <c r="P82" s="201">
        <v>2.4300000000000002</v>
      </c>
      <c r="Q82" s="201">
        <v>0.2</v>
      </c>
      <c r="R82" s="201">
        <v>0.38</v>
      </c>
      <c r="S82" s="201">
        <v>0.24</v>
      </c>
      <c r="T82" s="201">
        <v>0</v>
      </c>
      <c r="U82" s="201">
        <v>9.7899999999999991</v>
      </c>
      <c r="V82" s="201">
        <v>0.18</v>
      </c>
      <c r="W82" s="201">
        <v>0.4</v>
      </c>
      <c r="X82" s="201">
        <v>1.32</v>
      </c>
      <c r="Y82" s="201">
        <v>0</v>
      </c>
      <c r="Z82" s="201">
        <v>2.4900000000000002</v>
      </c>
      <c r="AA82" s="201">
        <v>0.81</v>
      </c>
      <c r="AB82" s="201">
        <v>0</v>
      </c>
      <c r="AC82" s="201">
        <v>6.55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126.4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15.72</v>
      </c>
      <c r="H83" s="201">
        <v>0</v>
      </c>
      <c r="I83" s="201">
        <v>0</v>
      </c>
      <c r="J83" s="201">
        <v>13.08</v>
      </c>
      <c r="K83" s="201">
        <v>5.49</v>
      </c>
      <c r="L83" s="201">
        <v>2.29</v>
      </c>
      <c r="M83" s="201">
        <v>0</v>
      </c>
      <c r="N83" s="201">
        <v>1.06</v>
      </c>
      <c r="O83" s="201">
        <v>1.78</v>
      </c>
      <c r="P83" s="201">
        <v>2.4300000000000002</v>
      </c>
      <c r="Q83" s="201">
        <v>0.2</v>
      </c>
      <c r="R83" s="201">
        <v>0.38</v>
      </c>
      <c r="S83" s="201">
        <v>0.24</v>
      </c>
      <c r="T83" s="201">
        <v>0</v>
      </c>
      <c r="U83" s="201">
        <v>9.7899999999999991</v>
      </c>
      <c r="V83" s="201">
        <v>0.18</v>
      </c>
      <c r="W83" s="201">
        <v>0.4</v>
      </c>
      <c r="X83" s="201">
        <v>1.32</v>
      </c>
      <c r="Y83" s="201">
        <v>0</v>
      </c>
      <c r="Z83" s="201">
        <v>2.4900000000000002</v>
      </c>
      <c r="AA83" s="201">
        <v>0.81</v>
      </c>
      <c r="AB83" s="201">
        <v>0</v>
      </c>
      <c r="AC83" s="201">
        <v>6.55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126.4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15.72</v>
      </c>
      <c r="H84" s="201">
        <v>0</v>
      </c>
      <c r="I84" s="201">
        <v>0</v>
      </c>
      <c r="J84" s="201">
        <v>13.08</v>
      </c>
      <c r="K84" s="201">
        <v>5.49</v>
      </c>
      <c r="L84" s="201">
        <v>2.29</v>
      </c>
      <c r="M84" s="201">
        <v>0</v>
      </c>
      <c r="N84" s="201">
        <v>1.06</v>
      </c>
      <c r="O84" s="201">
        <v>1.78</v>
      </c>
      <c r="P84" s="201">
        <v>2.4300000000000002</v>
      </c>
      <c r="Q84" s="201">
        <v>0.2</v>
      </c>
      <c r="R84" s="201">
        <v>0.38</v>
      </c>
      <c r="S84" s="201">
        <v>0.24</v>
      </c>
      <c r="T84" s="201">
        <v>0</v>
      </c>
      <c r="U84" s="201">
        <v>9.7899999999999991</v>
      </c>
      <c r="V84" s="201">
        <v>0.18</v>
      </c>
      <c r="W84" s="201">
        <v>0.4</v>
      </c>
      <c r="X84" s="201">
        <v>1.32</v>
      </c>
      <c r="Y84" s="201">
        <v>0</v>
      </c>
      <c r="Z84" s="201">
        <v>2.4900000000000002</v>
      </c>
      <c r="AA84" s="201">
        <v>0.81</v>
      </c>
      <c r="AB84" s="201">
        <v>0</v>
      </c>
      <c r="AC84" s="201">
        <v>6.55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126.4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15.72</v>
      </c>
      <c r="H85" s="201">
        <v>0</v>
      </c>
      <c r="I85" s="201">
        <v>0</v>
      </c>
      <c r="J85" s="201">
        <v>13.08</v>
      </c>
      <c r="K85" s="201">
        <v>5.76</v>
      </c>
      <c r="L85" s="201">
        <v>2.29</v>
      </c>
      <c r="M85" s="201">
        <v>0</v>
      </c>
      <c r="N85" s="201">
        <v>1.06</v>
      </c>
      <c r="O85" s="201">
        <v>1.78</v>
      </c>
      <c r="P85" s="201">
        <v>2.4300000000000002</v>
      </c>
      <c r="Q85" s="201">
        <v>0.2</v>
      </c>
      <c r="R85" s="201">
        <v>0.38</v>
      </c>
      <c r="S85" s="201">
        <v>0.24</v>
      </c>
      <c r="T85" s="201">
        <v>0</v>
      </c>
      <c r="U85" s="201">
        <v>9.7899999999999991</v>
      </c>
      <c r="V85" s="201">
        <v>0.18</v>
      </c>
      <c r="W85" s="201">
        <v>0.4</v>
      </c>
      <c r="X85" s="201">
        <v>1.32</v>
      </c>
      <c r="Y85" s="201">
        <v>0</v>
      </c>
      <c r="Z85" s="201">
        <v>2.4900000000000002</v>
      </c>
      <c r="AA85" s="201">
        <v>0.81</v>
      </c>
      <c r="AB85" s="201">
        <v>0</v>
      </c>
      <c r="AC85" s="201">
        <v>6.55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126.4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15.72</v>
      </c>
      <c r="H86" s="201">
        <v>0</v>
      </c>
      <c r="I86" s="201">
        <v>0</v>
      </c>
      <c r="J86" s="201">
        <v>13.08</v>
      </c>
      <c r="K86" s="201">
        <v>5.76</v>
      </c>
      <c r="L86" s="201">
        <v>2.29</v>
      </c>
      <c r="M86" s="201">
        <v>0</v>
      </c>
      <c r="N86" s="201">
        <v>1.06</v>
      </c>
      <c r="O86" s="201">
        <v>1.78</v>
      </c>
      <c r="P86" s="201">
        <v>2.4300000000000002</v>
      </c>
      <c r="Q86" s="201">
        <v>0.2</v>
      </c>
      <c r="R86" s="201">
        <v>0.38</v>
      </c>
      <c r="S86" s="201">
        <v>0.24</v>
      </c>
      <c r="T86" s="201">
        <v>0</v>
      </c>
      <c r="U86" s="201">
        <v>9.7899999999999991</v>
      </c>
      <c r="V86" s="201">
        <v>0.18</v>
      </c>
      <c r="W86" s="201">
        <v>0.4</v>
      </c>
      <c r="X86" s="201">
        <v>1.32</v>
      </c>
      <c r="Y86" s="201">
        <v>0</v>
      </c>
      <c r="Z86" s="201">
        <v>2.4900000000000002</v>
      </c>
      <c r="AA86" s="201">
        <v>0.81</v>
      </c>
      <c r="AB86" s="201">
        <v>0</v>
      </c>
      <c r="AC86" s="201">
        <v>6.55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126.4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15.72</v>
      </c>
      <c r="H87" s="201">
        <v>0</v>
      </c>
      <c r="I87" s="201">
        <v>0</v>
      </c>
      <c r="J87" s="201">
        <v>13.08</v>
      </c>
      <c r="K87" s="201">
        <v>5.76</v>
      </c>
      <c r="L87" s="201">
        <v>2.29</v>
      </c>
      <c r="M87" s="201">
        <v>0</v>
      </c>
      <c r="N87" s="201">
        <v>1.06</v>
      </c>
      <c r="O87" s="201">
        <v>1.78</v>
      </c>
      <c r="P87" s="201">
        <v>2.4300000000000002</v>
      </c>
      <c r="Q87" s="201">
        <v>0.2</v>
      </c>
      <c r="R87" s="201">
        <v>0.38</v>
      </c>
      <c r="S87" s="201">
        <v>0.24</v>
      </c>
      <c r="T87" s="201">
        <v>0</v>
      </c>
      <c r="U87" s="201">
        <v>9.7899999999999991</v>
      </c>
      <c r="V87" s="201">
        <v>0.18</v>
      </c>
      <c r="W87" s="201">
        <v>0.4</v>
      </c>
      <c r="X87" s="201">
        <v>1.32</v>
      </c>
      <c r="Y87" s="201">
        <v>0</v>
      </c>
      <c r="Z87" s="201">
        <v>2.4900000000000002</v>
      </c>
      <c r="AA87" s="201">
        <v>0.81</v>
      </c>
      <c r="AB87" s="201">
        <v>0</v>
      </c>
      <c r="AC87" s="201">
        <v>6.55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126.4</v>
      </c>
      <c r="AP87" s="201">
        <v>0</v>
      </c>
      <c r="AQ87" s="201">
        <v>0</v>
      </c>
      <c r="AR87" s="201">
        <v>10.130000000000001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15.72</v>
      </c>
      <c r="H88" s="201">
        <v>0</v>
      </c>
      <c r="I88" s="201">
        <v>0</v>
      </c>
      <c r="J88" s="201">
        <v>13.08</v>
      </c>
      <c r="K88" s="201">
        <v>5.76</v>
      </c>
      <c r="L88" s="201">
        <v>2.29</v>
      </c>
      <c r="M88" s="201">
        <v>0</v>
      </c>
      <c r="N88" s="201">
        <v>1.06</v>
      </c>
      <c r="O88" s="201">
        <v>1.78</v>
      </c>
      <c r="P88" s="201">
        <v>2.4300000000000002</v>
      </c>
      <c r="Q88" s="201">
        <v>0.2</v>
      </c>
      <c r="R88" s="201">
        <v>0.38</v>
      </c>
      <c r="S88" s="201">
        <v>0.24</v>
      </c>
      <c r="T88" s="201">
        <v>0</v>
      </c>
      <c r="U88" s="201">
        <v>9.7899999999999991</v>
      </c>
      <c r="V88" s="201">
        <v>0.18</v>
      </c>
      <c r="W88" s="201">
        <v>0.4</v>
      </c>
      <c r="X88" s="201">
        <v>1.32</v>
      </c>
      <c r="Y88" s="201">
        <v>0</v>
      </c>
      <c r="Z88" s="201">
        <v>2.4900000000000002</v>
      </c>
      <c r="AA88" s="201">
        <v>0.81</v>
      </c>
      <c r="AB88" s="201">
        <v>0</v>
      </c>
      <c r="AC88" s="201">
        <v>6.55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126.4</v>
      </c>
      <c r="AP88" s="201">
        <v>0</v>
      </c>
      <c r="AQ88" s="201">
        <v>0</v>
      </c>
      <c r="AR88" s="201">
        <v>10.130000000000001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15.72</v>
      </c>
      <c r="H89" s="201">
        <v>0</v>
      </c>
      <c r="I89" s="201">
        <v>0</v>
      </c>
      <c r="J89" s="201">
        <v>15.03</v>
      </c>
      <c r="K89" s="201">
        <v>5.76</v>
      </c>
      <c r="L89" s="201">
        <v>2.29</v>
      </c>
      <c r="M89" s="201">
        <v>0</v>
      </c>
      <c r="N89" s="201">
        <v>1.06</v>
      </c>
      <c r="O89" s="201">
        <v>1.78</v>
      </c>
      <c r="P89" s="201">
        <v>2.4300000000000002</v>
      </c>
      <c r="Q89" s="201">
        <v>0.2</v>
      </c>
      <c r="R89" s="201">
        <v>0.38</v>
      </c>
      <c r="S89" s="201">
        <v>0.24</v>
      </c>
      <c r="T89" s="201">
        <v>0</v>
      </c>
      <c r="U89" s="201">
        <v>9.7899999999999991</v>
      </c>
      <c r="V89" s="201">
        <v>0.18</v>
      </c>
      <c r="W89" s="201">
        <v>0.4</v>
      </c>
      <c r="X89" s="201">
        <v>1.32</v>
      </c>
      <c r="Y89" s="201">
        <v>0</v>
      </c>
      <c r="Z89" s="201">
        <v>2.4900000000000002</v>
      </c>
      <c r="AA89" s="201">
        <v>0.81</v>
      </c>
      <c r="AB89" s="201">
        <v>0</v>
      </c>
      <c r="AC89" s="201">
        <v>6.55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126.4</v>
      </c>
      <c r="AP89" s="201">
        <v>0</v>
      </c>
      <c r="AQ89" s="201">
        <v>0</v>
      </c>
      <c r="AR89" s="201">
        <v>10.130000000000001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15.72</v>
      </c>
      <c r="H90" s="201">
        <v>0</v>
      </c>
      <c r="I90" s="201">
        <v>0</v>
      </c>
      <c r="J90" s="201">
        <v>15.03</v>
      </c>
      <c r="K90" s="201">
        <v>5.76</v>
      </c>
      <c r="L90" s="201">
        <v>2.29</v>
      </c>
      <c r="M90" s="201">
        <v>0</v>
      </c>
      <c r="N90" s="201">
        <v>1.06</v>
      </c>
      <c r="O90" s="201">
        <v>1.78</v>
      </c>
      <c r="P90" s="201">
        <v>2.4300000000000002</v>
      </c>
      <c r="Q90" s="201">
        <v>0.2</v>
      </c>
      <c r="R90" s="201">
        <v>0.38</v>
      </c>
      <c r="S90" s="201">
        <v>0.24</v>
      </c>
      <c r="T90" s="201">
        <v>0</v>
      </c>
      <c r="U90" s="201">
        <v>9.7899999999999991</v>
      </c>
      <c r="V90" s="201">
        <v>0.18</v>
      </c>
      <c r="W90" s="201">
        <v>0.4</v>
      </c>
      <c r="X90" s="201">
        <v>1.32</v>
      </c>
      <c r="Y90" s="201">
        <v>0</v>
      </c>
      <c r="Z90" s="201">
        <v>2.4900000000000002</v>
      </c>
      <c r="AA90" s="201">
        <v>0.81</v>
      </c>
      <c r="AB90" s="201">
        <v>0</v>
      </c>
      <c r="AC90" s="201">
        <v>6.55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126.4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15.72</v>
      </c>
      <c r="H91" s="201">
        <v>0</v>
      </c>
      <c r="I91" s="201">
        <v>0</v>
      </c>
      <c r="J91" s="201">
        <v>15.03</v>
      </c>
      <c r="K91" s="201">
        <v>5.76</v>
      </c>
      <c r="L91" s="201">
        <v>2.29</v>
      </c>
      <c r="M91" s="201">
        <v>0</v>
      </c>
      <c r="N91" s="201">
        <v>1.06</v>
      </c>
      <c r="O91" s="201">
        <v>1.78</v>
      </c>
      <c r="P91" s="201">
        <v>2.4300000000000002</v>
      </c>
      <c r="Q91" s="201">
        <v>0.2</v>
      </c>
      <c r="R91" s="201">
        <v>0.38</v>
      </c>
      <c r="S91" s="201">
        <v>0.24</v>
      </c>
      <c r="T91" s="201">
        <v>0</v>
      </c>
      <c r="U91" s="201">
        <v>9.7899999999999991</v>
      </c>
      <c r="V91" s="201">
        <v>0.18</v>
      </c>
      <c r="W91" s="201">
        <v>0.4</v>
      </c>
      <c r="X91" s="201">
        <v>1.32</v>
      </c>
      <c r="Y91" s="201">
        <v>0</v>
      </c>
      <c r="Z91" s="201">
        <v>2.4900000000000002</v>
      </c>
      <c r="AA91" s="201">
        <v>0.81</v>
      </c>
      <c r="AB91" s="201">
        <v>0</v>
      </c>
      <c r="AC91" s="201">
        <v>7.24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126.4</v>
      </c>
      <c r="AP91" s="201">
        <v>0</v>
      </c>
      <c r="AQ91" s="201">
        <v>0</v>
      </c>
      <c r="AR91" s="201">
        <v>10.27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15.72</v>
      </c>
      <c r="H92" s="201">
        <v>0</v>
      </c>
      <c r="I92" s="201">
        <v>0</v>
      </c>
      <c r="J92" s="201">
        <v>15.03</v>
      </c>
      <c r="K92" s="201">
        <v>5.76</v>
      </c>
      <c r="L92" s="201">
        <v>2.29</v>
      </c>
      <c r="M92" s="201">
        <v>0</v>
      </c>
      <c r="N92" s="201">
        <v>1.06</v>
      </c>
      <c r="O92" s="201">
        <v>1.78</v>
      </c>
      <c r="P92" s="201">
        <v>2.4300000000000002</v>
      </c>
      <c r="Q92" s="201">
        <v>0.2</v>
      </c>
      <c r="R92" s="201">
        <v>0.38</v>
      </c>
      <c r="S92" s="201">
        <v>0.24</v>
      </c>
      <c r="T92" s="201">
        <v>0</v>
      </c>
      <c r="U92" s="201">
        <v>9.7899999999999991</v>
      </c>
      <c r="V92" s="201">
        <v>0.18</v>
      </c>
      <c r="W92" s="201">
        <v>0.4</v>
      </c>
      <c r="X92" s="201">
        <v>1.32</v>
      </c>
      <c r="Y92" s="201">
        <v>0</v>
      </c>
      <c r="Z92" s="201">
        <v>2.4900000000000002</v>
      </c>
      <c r="AA92" s="201">
        <v>0.81</v>
      </c>
      <c r="AB92" s="201">
        <v>0</v>
      </c>
      <c r="AC92" s="201">
        <v>7.24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126.4</v>
      </c>
      <c r="AP92" s="201">
        <v>0</v>
      </c>
      <c r="AQ92" s="201">
        <v>0</v>
      </c>
      <c r="AR92" s="201">
        <v>10.27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15.72</v>
      </c>
      <c r="H93" s="201">
        <v>0</v>
      </c>
      <c r="I93" s="201">
        <v>0</v>
      </c>
      <c r="J93" s="201">
        <v>15.03</v>
      </c>
      <c r="K93" s="201">
        <v>5.76</v>
      </c>
      <c r="L93" s="201">
        <v>2.29</v>
      </c>
      <c r="M93" s="201">
        <v>0</v>
      </c>
      <c r="N93" s="201">
        <v>1.06</v>
      </c>
      <c r="O93" s="201">
        <v>1.78</v>
      </c>
      <c r="P93" s="201">
        <v>2.4300000000000002</v>
      </c>
      <c r="Q93" s="201">
        <v>0.2</v>
      </c>
      <c r="R93" s="201">
        <v>0.38</v>
      </c>
      <c r="S93" s="201">
        <v>0.24</v>
      </c>
      <c r="T93" s="201">
        <v>0</v>
      </c>
      <c r="U93" s="201">
        <v>9.7899999999999991</v>
      </c>
      <c r="V93" s="201">
        <v>0.18</v>
      </c>
      <c r="W93" s="201">
        <v>0.4</v>
      </c>
      <c r="X93" s="201">
        <v>1.32</v>
      </c>
      <c r="Y93" s="201">
        <v>0</v>
      </c>
      <c r="Z93" s="201">
        <v>2.4900000000000002</v>
      </c>
      <c r="AA93" s="201">
        <v>0.81</v>
      </c>
      <c r="AB93" s="201">
        <v>0</v>
      </c>
      <c r="AC93" s="201">
        <v>7.24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126.4</v>
      </c>
      <c r="AP93" s="201">
        <v>0</v>
      </c>
      <c r="AQ93" s="201">
        <v>0</v>
      </c>
      <c r="AR93" s="201">
        <v>10.27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15.72</v>
      </c>
      <c r="H94" s="201">
        <v>0</v>
      </c>
      <c r="I94" s="201">
        <v>0</v>
      </c>
      <c r="J94" s="201">
        <v>15.03</v>
      </c>
      <c r="K94" s="201">
        <v>5.76</v>
      </c>
      <c r="L94" s="201">
        <v>2.29</v>
      </c>
      <c r="M94" s="201">
        <v>0</v>
      </c>
      <c r="N94" s="201">
        <v>1.06</v>
      </c>
      <c r="O94" s="201">
        <v>1.78</v>
      </c>
      <c r="P94" s="201">
        <v>2.4300000000000002</v>
      </c>
      <c r="Q94" s="201">
        <v>0.2</v>
      </c>
      <c r="R94" s="201">
        <v>0.38</v>
      </c>
      <c r="S94" s="201">
        <v>0.24</v>
      </c>
      <c r="T94" s="201">
        <v>0</v>
      </c>
      <c r="U94" s="201">
        <v>9.7899999999999991</v>
      </c>
      <c r="V94" s="201">
        <v>0.18</v>
      </c>
      <c r="W94" s="201">
        <v>0.4</v>
      </c>
      <c r="X94" s="201">
        <v>1.32</v>
      </c>
      <c r="Y94" s="201">
        <v>0</v>
      </c>
      <c r="Z94" s="201">
        <v>2.4900000000000002</v>
      </c>
      <c r="AA94" s="201">
        <v>0.81</v>
      </c>
      <c r="AB94" s="201">
        <v>0</v>
      </c>
      <c r="AC94" s="201">
        <v>7.24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126.4</v>
      </c>
      <c r="AP94" s="201">
        <v>0</v>
      </c>
      <c r="AQ94" s="201">
        <v>0</v>
      </c>
      <c r="AR94" s="201">
        <v>10.27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15.72</v>
      </c>
      <c r="H95" s="201">
        <v>0</v>
      </c>
      <c r="I95" s="201">
        <v>0</v>
      </c>
      <c r="J95" s="201">
        <v>15.03</v>
      </c>
      <c r="K95" s="201">
        <v>5.76</v>
      </c>
      <c r="L95" s="201">
        <v>2.29</v>
      </c>
      <c r="M95" s="201">
        <v>0</v>
      </c>
      <c r="N95" s="201">
        <v>1.06</v>
      </c>
      <c r="O95" s="201">
        <v>1.78</v>
      </c>
      <c r="P95" s="201">
        <v>2.4300000000000002</v>
      </c>
      <c r="Q95" s="201">
        <v>0.2</v>
      </c>
      <c r="R95" s="201">
        <v>0.38</v>
      </c>
      <c r="S95" s="201">
        <v>0.24</v>
      </c>
      <c r="T95" s="201">
        <v>0</v>
      </c>
      <c r="U95" s="201">
        <v>9.7899999999999991</v>
      </c>
      <c r="V95" s="201">
        <v>0.18</v>
      </c>
      <c r="W95" s="201">
        <v>0.4</v>
      </c>
      <c r="X95" s="201">
        <v>1.32</v>
      </c>
      <c r="Y95" s="201">
        <v>0</v>
      </c>
      <c r="Z95" s="201">
        <v>2.4900000000000002</v>
      </c>
      <c r="AA95" s="201">
        <v>0.81</v>
      </c>
      <c r="AB95" s="201">
        <v>0</v>
      </c>
      <c r="AC95" s="201">
        <v>7.24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126.4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15.72</v>
      </c>
      <c r="H96" s="201">
        <v>0</v>
      </c>
      <c r="I96" s="201">
        <v>0</v>
      </c>
      <c r="J96" s="201">
        <v>15.03</v>
      </c>
      <c r="K96" s="201">
        <v>5.76</v>
      </c>
      <c r="L96" s="201">
        <v>2.29</v>
      </c>
      <c r="M96" s="201">
        <v>0</v>
      </c>
      <c r="N96" s="201">
        <v>1.06</v>
      </c>
      <c r="O96" s="201">
        <v>1.78</v>
      </c>
      <c r="P96" s="201">
        <v>2.4300000000000002</v>
      </c>
      <c r="Q96" s="201">
        <v>0.2</v>
      </c>
      <c r="R96" s="201">
        <v>0.38</v>
      </c>
      <c r="S96" s="201">
        <v>0.24</v>
      </c>
      <c r="T96" s="201">
        <v>0</v>
      </c>
      <c r="U96" s="201">
        <v>9.7899999999999991</v>
      </c>
      <c r="V96" s="201">
        <v>0.18</v>
      </c>
      <c r="W96" s="201">
        <v>0.4</v>
      </c>
      <c r="X96" s="201">
        <v>1.32</v>
      </c>
      <c r="Y96" s="201">
        <v>0</v>
      </c>
      <c r="Z96" s="201">
        <v>2.4900000000000002</v>
      </c>
      <c r="AA96" s="201">
        <v>0.81</v>
      </c>
      <c r="AB96" s="201">
        <v>0</v>
      </c>
      <c r="AC96" s="201">
        <v>7.24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126.4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15.72</v>
      </c>
      <c r="H97" s="201">
        <v>0</v>
      </c>
      <c r="I97" s="201">
        <v>0</v>
      </c>
      <c r="J97" s="201">
        <v>15.03</v>
      </c>
      <c r="K97" s="201">
        <v>5.76</v>
      </c>
      <c r="L97" s="201">
        <v>2.29</v>
      </c>
      <c r="M97" s="201">
        <v>0</v>
      </c>
      <c r="N97" s="201">
        <v>1.06</v>
      </c>
      <c r="O97" s="201">
        <v>1.78</v>
      </c>
      <c r="P97" s="201">
        <v>2.4300000000000002</v>
      </c>
      <c r="Q97" s="201">
        <v>0.2</v>
      </c>
      <c r="R97" s="201">
        <v>0.38</v>
      </c>
      <c r="S97" s="201">
        <v>0.24</v>
      </c>
      <c r="T97" s="201">
        <v>0</v>
      </c>
      <c r="U97" s="201">
        <v>9.7899999999999991</v>
      </c>
      <c r="V97" s="201">
        <v>0.18</v>
      </c>
      <c r="W97" s="201">
        <v>0.4</v>
      </c>
      <c r="X97" s="201">
        <v>1.32</v>
      </c>
      <c r="Y97" s="201">
        <v>0</v>
      </c>
      <c r="Z97" s="201">
        <v>2.4900000000000002</v>
      </c>
      <c r="AA97" s="201">
        <v>0.81</v>
      </c>
      <c r="AB97" s="201">
        <v>0</v>
      </c>
      <c r="AC97" s="201">
        <v>7.24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126.4</v>
      </c>
      <c r="AP97" s="201">
        <v>0</v>
      </c>
      <c r="AQ97" s="201">
        <v>0</v>
      </c>
      <c r="AR97" s="201">
        <v>10.27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15.72</v>
      </c>
      <c r="H98" s="201">
        <v>0</v>
      </c>
      <c r="I98" s="201">
        <v>0</v>
      </c>
      <c r="J98" s="201">
        <v>15.03</v>
      </c>
      <c r="K98" s="201">
        <v>5.76</v>
      </c>
      <c r="L98" s="201">
        <v>2.29</v>
      </c>
      <c r="M98" s="201">
        <v>0</v>
      </c>
      <c r="N98" s="201">
        <v>1.06</v>
      </c>
      <c r="O98" s="201">
        <v>1.78</v>
      </c>
      <c r="P98" s="201">
        <v>2.4300000000000002</v>
      </c>
      <c r="Q98" s="201">
        <v>0.2</v>
      </c>
      <c r="R98" s="201">
        <v>0.38</v>
      </c>
      <c r="S98" s="201">
        <v>0.24</v>
      </c>
      <c r="T98" s="201">
        <v>0</v>
      </c>
      <c r="U98" s="201">
        <v>9.7899999999999991</v>
      </c>
      <c r="V98" s="201">
        <v>0.18</v>
      </c>
      <c r="W98" s="201">
        <v>0.4</v>
      </c>
      <c r="X98" s="201">
        <v>1.32</v>
      </c>
      <c r="Y98" s="201">
        <v>0</v>
      </c>
      <c r="Z98" s="201">
        <v>2.4900000000000002</v>
      </c>
      <c r="AA98" s="201">
        <v>0.81</v>
      </c>
      <c r="AB98" s="201">
        <v>0</v>
      </c>
      <c r="AC98" s="201">
        <v>7.46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126.4</v>
      </c>
      <c r="AP98" s="201">
        <v>0</v>
      </c>
      <c r="AQ98" s="201">
        <v>0</v>
      </c>
      <c r="AR98" s="201">
        <v>10.27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0.39034250000000026</v>
      </c>
      <c r="H99">
        <f t="shared" si="0"/>
        <v>0</v>
      </c>
      <c r="I99">
        <f t="shared" si="0"/>
        <v>0</v>
      </c>
      <c r="J99">
        <f t="shared" si="0"/>
        <v>0.36461749999999971</v>
      </c>
      <c r="K99">
        <f t="shared" si="0"/>
        <v>0.73530000000000095</v>
      </c>
      <c r="L99">
        <f t="shared" si="0"/>
        <v>0.47131249999999958</v>
      </c>
      <c r="M99">
        <f t="shared" si="0"/>
        <v>0</v>
      </c>
      <c r="N99">
        <f t="shared" si="0"/>
        <v>2.5440000000000032E-2</v>
      </c>
      <c r="O99">
        <f t="shared" si="0"/>
        <v>4.2720000000000022E-2</v>
      </c>
      <c r="P99">
        <f t="shared" si="0"/>
        <v>6.0082500000000115E-2</v>
      </c>
      <c r="Q99">
        <f t="shared" si="0"/>
        <v>1.5177500000000014E-2</v>
      </c>
      <c r="R99">
        <f t="shared" si="0"/>
        <v>2.1949999999999959E-2</v>
      </c>
      <c r="S99">
        <f t="shared" si="0"/>
        <v>1.6822500000000004E-2</v>
      </c>
      <c r="T99">
        <f t="shared" si="0"/>
        <v>0</v>
      </c>
      <c r="U99">
        <f t="shared" si="0"/>
        <v>0.2349599999999997</v>
      </c>
      <c r="V99">
        <f t="shared" si="0"/>
        <v>4.3374999999999976E-3</v>
      </c>
      <c r="W99">
        <f t="shared" si="0"/>
        <v>8.9199999999999887E-3</v>
      </c>
      <c r="X99">
        <f t="shared" si="0"/>
        <v>3.0427499999999937E-2</v>
      </c>
      <c r="Y99">
        <f t="shared" si="0"/>
        <v>0</v>
      </c>
      <c r="Z99">
        <f t="shared" si="0"/>
        <v>8.3135000000000125E-2</v>
      </c>
      <c r="AA99">
        <f t="shared" si="0"/>
        <v>6.274250000000002E-2</v>
      </c>
      <c r="AB99">
        <f t="shared" si="0"/>
        <v>0</v>
      </c>
      <c r="AC99">
        <f t="shared" si="0"/>
        <v>0.20427749999999972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3.2800000000000008E-3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0.1890000000000002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3.1334999999999993</v>
      </c>
      <c r="AP99">
        <f t="shared" si="0"/>
        <v>0</v>
      </c>
      <c r="AQ99">
        <f t="shared" si="0"/>
        <v>0</v>
      </c>
      <c r="AR99">
        <f t="shared" si="0"/>
        <v>0.24425499999999992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0.28000000000000003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15.87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0.28000000000000003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15.87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0.28000000000000003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15.87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0.28000000000000003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15.87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0.28000000000000003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15.87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0.28000000000000003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15.87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0.28000000000000003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15.87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0.28000000000000003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15.87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0.28000000000000003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15.87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0.28000000000000003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15.87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0.28000000000000003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15.87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0.28000000000000003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15.87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0.28000000000000003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15.87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0.28000000000000003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15.87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0.28000000000000003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15.87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0.28000000000000003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15.87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0.28000000000000003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15.87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0.28000000000000003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15.87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0.28000000000000003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15.87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0.28000000000000003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15.87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0.28000000000000003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15.87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0.28000000000000003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15.87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0.28000000000000003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15.87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0.28000000000000003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15.87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0.28000000000000003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15.87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0.28000000000000003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15.87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0.28000000000000003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15.87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0.28000000000000003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15.87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0.28000000000000003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15.87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0.28000000000000003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15.87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0.28000000000000003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15.87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0.28000000000000003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15.87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15.87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15.87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15.87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15.87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15.69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15.69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15.69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15.69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15.69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15.69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15.69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15.69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15.69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15.69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-0.06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15.69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-0.06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15.69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-0.06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15.32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-0.06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15.32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-0.06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15.32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15.32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15.32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15.32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15.32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15.32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15.32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15.32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15.32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15.32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15.32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15.32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15.32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15.32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15.32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15.32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15.32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15.32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15.32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15.32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15.32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15.32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15.69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15.69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15.69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15.69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15.69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15.69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15.14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15.14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15.14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15.14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15.14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15.14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15.14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15.14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15.14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15.14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15.14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15.14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-0.06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15.14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-0.06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15.14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-0.06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15.14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-0.06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15.14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-0.06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15.14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-0.06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15.14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1.2800000000000036E-3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0.37348500000000079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7.78</v>
      </c>
      <c r="H3" s="201">
        <v>0</v>
      </c>
      <c r="I3" s="201">
        <v>0</v>
      </c>
      <c r="J3" s="201">
        <v>7.14</v>
      </c>
      <c r="K3" s="201">
        <v>0.1</v>
      </c>
      <c r="L3" s="201">
        <v>0.33</v>
      </c>
      <c r="M3" s="201">
        <v>0.09</v>
      </c>
      <c r="N3" s="201">
        <v>0.1</v>
      </c>
      <c r="O3" s="201">
        <v>0.12</v>
      </c>
      <c r="P3" s="201">
        <v>0.19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1.36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63.48</v>
      </c>
      <c r="AP3" s="201">
        <v>0</v>
      </c>
      <c r="AQ3" s="201">
        <v>0</v>
      </c>
      <c r="AR3" s="201">
        <v>4.92</v>
      </c>
      <c r="AS3" s="201">
        <v>0</v>
      </c>
      <c r="AT3" s="201">
        <v>0</v>
      </c>
      <c r="AU3" s="201">
        <v>0.31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8.0399999999999991</v>
      </c>
      <c r="H4" s="201">
        <v>0</v>
      </c>
      <c r="I4" s="201">
        <v>0</v>
      </c>
      <c r="J4" s="201">
        <v>7.52</v>
      </c>
      <c r="K4" s="201">
        <v>0.1</v>
      </c>
      <c r="L4" s="201">
        <v>0.33</v>
      </c>
      <c r="M4" s="201">
        <v>0.09</v>
      </c>
      <c r="N4" s="201">
        <v>0.1</v>
      </c>
      <c r="O4" s="201">
        <v>0.12</v>
      </c>
      <c r="P4" s="201">
        <v>0.19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1.36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63.48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0.31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8.0399999999999991</v>
      </c>
      <c r="H5" s="201">
        <v>0</v>
      </c>
      <c r="I5" s="201">
        <v>0</v>
      </c>
      <c r="J5" s="201">
        <v>7.52</v>
      </c>
      <c r="K5" s="201">
        <v>0.1</v>
      </c>
      <c r="L5" s="201">
        <v>0.65</v>
      </c>
      <c r="M5" s="201">
        <v>0.09</v>
      </c>
      <c r="N5" s="201">
        <v>0.1</v>
      </c>
      <c r="O5" s="201">
        <v>0.12</v>
      </c>
      <c r="P5" s="201">
        <v>0.19</v>
      </c>
      <c r="Q5" s="201">
        <v>0</v>
      </c>
      <c r="R5" s="201">
        <v>0.05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1.36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63.48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0.6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8.0399999999999991</v>
      </c>
      <c r="H6" s="201">
        <v>0</v>
      </c>
      <c r="I6" s="201">
        <v>0</v>
      </c>
      <c r="J6" s="201">
        <v>7.52</v>
      </c>
      <c r="K6" s="201">
        <v>0.1</v>
      </c>
      <c r="L6" s="201">
        <v>0.65</v>
      </c>
      <c r="M6" s="201">
        <v>0.09</v>
      </c>
      <c r="N6" s="201">
        <v>0.1</v>
      </c>
      <c r="O6" s="201">
        <v>0.12</v>
      </c>
      <c r="P6" s="201">
        <v>0.19</v>
      </c>
      <c r="Q6" s="201">
        <v>0</v>
      </c>
      <c r="R6" s="201">
        <v>0.05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1.36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63.48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0.6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7.52</v>
      </c>
      <c r="K7" s="201">
        <v>0.1</v>
      </c>
      <c r="L7" s="201">
        <v>0.65</v>
      </c>
      <c r="M7" s="201">
        <v>0.09</v>
      </c>
      <c r="N7" s="201">
        <v>0.1</v>
      </c>
      <c r="O7" s="201">
        <v>0.12</v>
      </c>
      <c r="P7" s="201">
        <v>0.19</v>
      </c>
      <c r="Q7" s="201">
        <v>0</v>
      </c>
      <c r="R7" s="201">
        <v>0.05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1.36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63.48</v>
      </c>
      <c r="AP7" s="201">
        <v>0</v>
      </c>
      <c r="AQ7" s="201">
        <v>0</v>
      </c>
      <c r="AR7" s="201">
        <v>5.1100000000000003</v>
      </c>
      <c r="AS7" s="201">
        <v>0</v>
      </c>
      <c r="AT7" s="201">
        <v>0</v>
      </c>
      <c r="AU7" s="201">
        <v>0.6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7.52</v>
      </c>
      <c r="K8" s="201">
        <v>0.1</v>
      </c>
      <c r="L8" s="201">
        <v>0.65</v>
      </c>
      <c r="M8" s="201">
        <v>0.09</v>
      </c>
      <c r="N8" s="201">
        <v>0.1</v>
      </c>
      <c r="O8" s="201">
        <v>0.12</v>
      </c>
      <c r="P8" s="201">
        <v>0.19</v>
      </c>
      <c r="Q8" s="201">
        <v>0</v>
      </c>
      <c r="R8" s="201">
        <v>0.05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1.36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63.48</v>
      </c>
      <c r="AP8" s="201">
        <v>0</v>
      </c>
      <c r="AQ8" s="201">
        <v>0</v>
      </c>
      <c r="AR8" s="201">
        <v>5.1100000000000003</v>
      </c>
      <c r="AS8" s="201">
        <v>0</v>
      </c>
      <c r="AT8" s="201">
        <v>0</v>
      </c>
      <c r="AU8" s="201">
        <v>0.6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7.52</v>
      </c>
      <c r="K9" s="201">
        <v>0.1</v>
      </c>
      <c r="L9" s="201">
        <v>0.65</v>
      </c>
      <c r="M9" s="201">
        <v>0.09</v>
      </c>
      <c r="N9" s="201">
        <v>0.1</v>
      </c>
      <c r="O9" s="201">
        <v>0.12</v>
      </c>
      <c r="P9" s="201">
        <v>0.19</v>
      </c>
      <c r="Q9" s="201">
        <v>0</v>
      </c>
      <c r="R9" s="201">
        <v>0.05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1.36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63.48</v>
      </c>
      <c r="AP9" s="201">
        <v>0</v>
      </c>
      <c r="AQ9" s="201">
        <v>0</v>
      </c>
      <c r="AR9" s="201">
        <v>5.1100000000000003</v>
      </c>
      <c r="AS9" s="201">
        <v>0</v>
      </c>
      <c r="AT9" s="201">
        <v>0</v>
      </c>
      <c r="AU9" s="201">
        <v>0.6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7.61</v>
      </c>
      <c r="K10" s="201">
        <v>0.1</v>
      </c>
      <c r="L10" s="201">
        <v>0.65</v>
      </c>
      <c r="M10" s="201">
        <v>0.09</v>
      </c>
      <c r="N10" s="201">
        <v>0.1</v>
      </c>
      <c r="O10" s="201">
        <v>0.12</v>
      </c>
      <c r="P10" s="201">
        <v>0.19</v>
      </c>
      <c r="Q10" s="201">
        <v>0</v>
      </c>
      <c r="R10" s="201">
        <v>0.05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1.36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63.48</v>
      </c>
      <c r="AP10" s="201">
        <v>0</v>
      </c>
      <c r="AQ10" s="201">
        <v>0</v>
      </c>
      <c r="AR10" s="201">
        <v>5.1100000000000003</v>
      </c>
      <c r="AS10" s="201">
        <v>0</v>
      </c>
      <c r="AT10" s="201">
        <v>0</v>
      </c>
      <c r="AU10" s="201">
        <v>0.6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7.61</v>
      </c>
      <c r="K11" s="201">
        <v>0.1</v>
      </c>
      <c r="L11" s="201">
        <v>0.65</v>
      </c>
      <c r="M11" s="201">
        <v>0.09</v>
      </c>
      <c r="N11" s="201">
        <v>0.1</v>
      </c>
      <c r="O11" s="201">
        <v>0.12</v>
      </c>
      <c r="P11" s="201">
        <v>0.19</v>
      </c>
      <c r="Q11" s="201">
        <v>0</v>
      </c>
      <c r="R11" s="201">
        <v>0.05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1.36</v>
      </c>
      <c r="AH11" s="201">
        <v>0</v>
      </c>
      <c r="AI11" s="201">
        <v>0</v>
      </c>
      <c r="AJ11" s="201">
        <v>0</v>
      </c>
      <c r="AK11" s="201">
        <v>13.35</v>
      </c>
      <c r="AL11" s="201">
        <v>0</v>
      </c>
      <c r="AM11" s="201">
        <v>0</v>
      </c>
      <c r="AN11" s="201">
        <v>0</v>
      </c>
      <c r="AO11" s="201">
        <v>63.48</v>
      </c>
      <c r="AP11" s="201">
        <v>0</v>
      </c>
      <c r="AQ11" s="201">
        <v>0</v>
      </c>
      <c r="AR11" s="201">
        <v>5.15</v>
      </c>
      <c r="AS11" s="201">
        <v>0</v>
      </c>
      <c r="AT11" s="201">
        <v>0</v>
      </c>
      <c r="AU11" s="201">
        <v>4.62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7.61</v>
      </c>
      <c r="K12" s="201">
        <v>0.1</v>
      </c>
      <c r="L12" s="201">
        <v>0.65</v>
      </c>
      <c r="M12" s="201">
        <v>0.09</v>
      </c>
      <c r="N12" s="201">
        <v>0.1</v>
      </c>
      <c r="O12" s="201">
        <v>0.12</v>
      </c>
      <c r="P12" s="201">
        <v>0.19</v>
      </c>
      <c r="Q12" s="201">
        <v>0</v>
      </c>
      <c r="R12" s="201">
        <v>0.05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1.36</v>
      </c>
      <c r="AH12" s="201">
        <v>0</v>
      </c>
      <c r="AI12" s="201">
        <v>0</v>
      </c>
      <c r="AJ12" s="201">
        <v>0</v>
      </c>
      <c r="AK12" s="201">
        <v>13.35</v>
      </c>
      <c r="AL12" s="201">
        <v>0</v>
      </c>
      <c r="AM12" s="201">
        <v>0</v>
      </c>
      <c r="AN12" s="201">
        <v>0</v>
      </c>
      <c r="AO12" s="201">
        <v>63.48</v>
      </c>
      <c r="AP12" s="201">
        <v>0</v>
      </c>
      <c r="AQ12" s="201">
        <v>0</v>
      </c>
      <c r="AR12" s="201">
        <v>5.15</v>
      </c>
      <c r="AS12" s="201">
        <v>0</v>
      </c>
      <c r="AT12" s="201">
        <v>0</v>
      </c>
      <c r="AU12" s="201">
        <v>4.62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7.61</v>
      </c>
      <c r="K13" s="201">
        <v>0.1</v>
      </c>
      <c r="L13" s="201">
        <v>0.65</v>
      </c>
      <c r="M13" s="201">
        <v>0.09</v>
      </c>
      <c r="N13" s="201">
        <v>0.1</v>
      </c>
      <c r="O13" s="201">
        <v>0.12</v>
      </c>
      <c r="P13" s="201">
        <v>0.19</v>
      </c>
      <c r="Q13" s="201">
        <v>0</v>
      </c>
      <c r="R13" s="201">
        <v>0.05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1.36</v>
      </c>
      <c r="AH13" s="201">
        <v>0</v>
      </c>
      <c r="AI13" s="201">
        <v>0</v>
      </c>
      <c r="AJ13" s="201">
        <v>0</v>
      </c>
      <c r="AK13" s="201">
        <v>13.35</v>
      </c>
      <c r="AL13" s="201">
        <v>0</v>
      </c>
      <c r="AM13" s="201">
        <v>0</v>
      </c>
      <c r="AN13" s="201">
        <v>0</v>
      </c>
      <c r="AO13" s="201">
        <v>63.48</v>
      </c>
      <c r="AP13" s="201">
        <v>0</v>
      </c>
      <c r="AQ13" s="201">
        <v>0</v>
      </c>
      <c r="AR13" s="201">
        <v>5.15</v>
      </c>
      <c r="AS13" s="201">
        <v>0</v>
      </c>
      <c r="AT13" s="201">
        <v>0</v>
      </c>
      <c r="AU13" s="201">
        <v>4.62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7.61</v>
      </c>
      <c r="K14" s="201">
        <v>0.1</v>
      </c>
      <c r="L14" s="201">
        <v>0.65</v>
      </c>
      <c r="M14" s="201">
        <v>0.09</v>
      </c>
      <c r="N14" s="201">
        <v>0.1</v>
      </c>
      <c r="O14" s="201">
        <v>0.12</v>
      </c>
      <c r="P14" s="201">
        <v>0.19</v>
      </c>
      <c r="Q14" s="201">
        <v>0</v>
      </c>
      <c r="R14" s="201">
        <v>0.05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1.36</v>
      </c>
      <c r="AH14" s="201">
        <v>0</v>
      </c>
      <c r="AI14" s="201">
        <v>0</v>
      </c>
      <c r="AJ14" s="201">
        <v>0</v>
      </c>
      <c r="AK14" s="201">
        <v>13.35</v>
      </c>
      <c r="AL14" s="201">
        <v>0</v>
      </c>
      <c r="AM14" s="201">
        <v>0</v>
      </c>
      <c r="AN14" s="201">
        <v>0</v>
      </c>
      <c r="AO14" s="201">
        <v>63.48</v>
      </c>
      <c r="AP14" s="201">
        <v>0</v>
      </c>
      <c r="AQ14" s="201">
        <v>0</v>
      </c>
      <c r="AR14" s="201">
        <v>5.15</v>
      </c>
      <c r="AS14" s="201">
        <v>0</v>
      </c>
      <c r="AT14" s="201">
        <v>0</v>
      </c>
      <c r="AU14" s="201">
        <v>4.62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7.72</v>
      </c>
      <c r="K15" s="201">
        <v>0.1</v>
      </c>
      <c r="L15" s="201">
        <v>9.48</v>
      </c>
      <c r="M15" s="201">
        <v>0.09</v>
      </c>
      <c r="N15" s="201">
        <v>0.1</v>
      </c>
      <c r="O15" s="201">
        <v>0.12</v>
      </c>
      <c r="P15" s="201">
        <v>0.17</v>
      </c>
      <c r="Q15" s="201">
        <v>0</v>
      </c>
      <c r="R15" s="201">
        <v>0.05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1.36</v>
      </c>
      <c r="AH15" s="201">
        <v>0</v>
      </c>
      <c r="AI15" s="201">
        <v>0</v>
      </c>
      <c r="AJ15" s="201">
        <v>0</v>
      </c>
      <c r="AK15" s="201">
        <v>9.36</v>
      </c>
      <c r="AL15" s="201">
        <v>0</v>
      </c>
      <c r="AM15" s="201">
        <v>0</v>
      </c>
      <c r="AN15" s="201">
        <v>0</v>
      </c>
      <c r="AO15" s="201">
        <v>63.48</v>
      </c>
      <c r="AP15" s="201">
        <v>0</v>
      </c>
      <c r="AQ15" s="201">
        <v>0</v>
      </c>
      <c r="AR15" s="201">
        <v>5.15</v>
      </c>
      <c r="AS15" s="201">
        <v>0</v>
      </c>
      <c r="AT15" s="201">
        <v>0</v>
      </c>
      <c r="AU15" s="201">
        <v>8.74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7.72</v>
      </c>
      <c r="K16" s="201">
        <v>0.1</v>
      </c>
      <c r="L16" s="201">
        <v>9.48</v>
      </c>
      <c r="M16" s="201">
        <v>0.09</v>
      </c>
      <c r="N16" s="201">
        <v>0.1</v>
      </c>
      <c r="O16" s="201">
        <v>0.12</v>
      </c>
      <c r="P16" s="201">
        <v>0.17</v>
      </c>
      <c r="Q16" s="201">
        <v>0</v>
      </c>
      <c r="R16" s="201">
        <v>0.05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1.36</v>
      </c>
      <c r="AH16" s="201">
        <v>0</v>
      </c>
      <c r="AI16" s="201">
        <v>0</v>
      </c>
      <c r="AJ16" s="201">
        <v>0</v>
      </c>
      <c r="AK16" s="201">
        <v>9.36</v>
      </c>
      <c r="AL16" s="201">
        <v>0</v>
      </c>
      <c r="AM16" s="201">
        <v>0</v>
      </c>
      <c r="AN16" s="201">
        <v>0</v>
      </c>
      <c r="AO16" s="201">
        <v>63.48</v>
      </c>
      <c r="AP16" s="201">
        <v>0</v>
      </c>
      <c r="AQ16" s="201">
        <v>0</v>
      </c>
      <c r="AR16" s="201">
        <v>5.15</v>
      </c>
      <c r="AS16" s="201">
        <v>0</v>
      </c>
      <c r="AT16" s="201">
        <v>0</v>
      </c>
      <c r="AU16" s="201">
        <v>8.74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7.72</v>
      </c>
      <c r="K17" s="201">
        <v>0.1</v>
      </c>
      <c r="L17" s="201">
        <v>9.48</v>
      </c>
      <c r="M17" s="201">
        <v>0.09</v>
      </c>
      <c r="N17" s="201">
        <v>0.1</v>
      </c>
      <c r="O17" s="201">
        <v>0.12</v>
      </c>
      <c r="P17" s="201">
        <v>0.17</v>
      </c>
      <c r="Q17" s="201">
        <v>0</v>
      </c>
      <c r="R17" s="201">
        <v>0.05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1.36</v>
      </c>
      <c r="AH17" s="201">
        <v>0</v>
      </c>
      <c r="AI17" s="201">
        <v>0</v>
      </c>
      <c r="AJ17" s="201">
        <v>0</v>
      </c>
      <c r="AK17" s="201">
        <v>9.36</v>
      </c>
      <c r="AL17" s="201">
        <v>0</v>
      </c>
      <c r="AM17" s="201">
        <v>0</v>
      </c>
      <c r="AN17" s="201">
        <v>0</v>
      </c>
      <c r="AO17" s="201">
        <v>63.48</v>
      </c>
      <c r="AP17" s="201">
        <v>0</v>
      </c>
      <c r="AQ17" s="201">
        <v>0</v>
      </c>
      <c r="AR17" s="201">
        <v>5.15</v>
      </c>
      <c r="AS17" s="201">
        <v>0</v>
      </c>
      <c r="AT17" s="201">
        <v>0</v>
      </c>
      <c r="AU17" s="201">
        <v>8.74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7.72</v>
      </c>
      <c r="K18" s="201">
        <v>0.1</v>
      </c>
      <c r="L18" s="201">
        <v>9.48</v>
      </c>
      <c r="M18" s="201">
        <v>0.09</v>
      </c>
      <c r="N18" s="201">
        <v>0.1</v>
      </c>
      <c r="O18" s="201">
        <v>0.12</v>
      </c>
      <c r="P18" s="201">
        <v>0.17</v>
      </c>
      <c r="Q18" s="201">
        <v>0</v>
      </c>
      <c r="R18" s="201">
        <v>0.05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1.36</v>
      </c>
      <c r="AH18" s="201">
        <v>0</v>
      </c>
      <c r="AI18" s="201">
        <v>0</v>
      </c>
      <c r="AJ18" s="201">
        <v>0</v>
      </c>
      <c r="AK18" s="201">
        <v>5.99</v>
      </c>
      <c r="AL18" s="201">
        <v>0</v>
      </c>
      <c r="AM18" s="201">
        <v>0</v>
      </c>
      <c r="AN18" s="201">
        <v>0</v>
      </c>
      <c r="AO18" s="201">
        <v>63.48</v>
      </c>
      <c r="AP18" s="201">
        <v>0</v>
      </c>
      <c r="AQ18" s="201">
        <v>0</v>
      </c>
      <c r="AR18" s="201">
        <v>5.15</v>
      </c>
      <c r="AS18" s="201">
        <v>0</v>
      </c>
      <c r="AT18" s="201">
        <v>0</v>
      </c>
      <c r="AU18" s="201">
        <v>8.74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7.82</v>
      </c>
      <c r="K19" s="201">
        <v>0.1</v>
      </c>
      <c r="L19" s="201">
        <v>9.48</v>
      </c>
      <c r="M19" s="201">
        <v>0.09</v>
      </c>
      <c r="N19" s="201">
        <v>0.1</v>
      </c>
      <c r="O19" s="201">
        <v>0.12</v>
      </c>
      <c r="P19" s="201">
        <v>0.17</v>
      </c>
      <c r="Q19" s="201">
        <v>0</v>
      </c>
      <c r="R19" s="201">
        <v>0.05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1.36</v>
      </c>
      <c r="AH19" s="201">
        <v>0</v>
      </c>
      <c r="AI19" s="201">
        <v>0</v>
      </c>
      <c r="AJ19" s="201">
        <v>0</v>
      </c>
      <c r="AK19" s="201">
        <v>5.99</v>
      </c>
      <c r="AL19" s="201">
        <v>0</v>
      </c>
      <c r="AM19" s="201">
        <v>0</v>
      </c>
      <c r="AN19" s="201">
        <v>0</v>
      </c>
      <c r="AO19" s="201">
        <v>63.48</v>
      </c>
      <c r="AP19" s="201">
        <v>0</v>
      </c>
      <c r="AQ19" s="201">
        <v>0</v>
      </c>
      <c r="AR19" s="201">
        <v>5.18</v>
      </c>
      <c r="AS19" s="201">
        <v>0</v>
      </c>
      <c r="AT19" s="201">
        <v>0</v>
      </c>
      <c r="AU19" s="201">
        <v>8.74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7.82</v>
      </c>
      <c r="K20" s="201">
        <v>0.19</v>
      </c>
      <c r="L20" s="201">
        <v>9.48</v>
      </c>
      <c r="M20" s="201">
        <v>0.09</v>
      </c>
      <c r="N20" s="201">
        <v>0.1</v>
      </c>
      <c r="O20" s="201">
        <v>0.12</v>
      </c>
      <c r="P20" s="201">
        <v>0.17</v>
      </c>
      <c r="Q20" s="201">
        <v>0</v>
      </c>
      <c r="R20" s="201">
        <v>0.05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1.36</v>
      </c>
      <c r="AH20" s="201">
        <v>0</v>
      </c>
      <c r="AI20" s="201">
        <v>0</v>
      </c>
      <c r="AJ20" s="201">
        <v>0</v>
      </c>
      <c r="AK20" s="201">
        <v>9.36</v>
      </c>
      <c r="AL20" s="201">
        <v>0</v>
      </c>
      <c r="AM20" s="201">
        <v>0</v>
      </c>
      <c r="AN20" s="201">
        <v>0</v>
      </c>
      <c r="AO20" s="201">
        <v>63.48</v>
      </c>
      <c r="AP20" s="201">
        <v>0</v>
      </c>
      <c r="AQ20" s="201">
        <v>0</v>
      </c>
      <c r="AR20" s="201">
        <v>5.18</v>
      </c>
      <c r="AS20" s="201">
        <v>0</v>
      </c>
      <c r="AT20" s="201">
        <v>0</v>
      </c>
      <c r="AU20" s="201">
        <v>8.74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7.82</v>
      </c>
      <c r="K21" s="201">
        <v>0.1</v>
      </c>
      <c r="L21" s="201">
        <v>9.48</v>
      </c>
      <c r="M21" s="201">
        <v>0.09</v>
      </c>
      <c r="N21" s="201">
        <v>0.1</v>
      </c>
      <c r="O21" s="201">
        <v>0.12</v>
      </c>
      <c r="P21" s="201">
        <v>0.17</v>
      </c>
      <c r="Q21" s="201">
        <v>0</v>
      </c>
      <c r="R21" s="201">
        <v>0.05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1.36</v>
      </c>
      <c r="AH21" s="201">
        <v>0</v>
      </c>
      <c r="AI21" s="201">
        <v>0</v>
      </c>
      <c r="AJ21" s="201">
        <v>0</v>
      </c>
      <c r="AK21" s="201">
        <v>9.36</v>
      </c>
      <c r="AL21" s="201">
        <v>0</v>
      </c>
      <c r="AM21" s="201">
        <v>0</v>
      </c>
      <c r="AN21" s="201">
        <v>0</v>
      </c>
      <c r="AO21" s="201">
        <v>63.48</v>
      </c>
      <c r="AP21" s="201">
        <v>0</v>
      </c>
      <c r="AQ21" s="201">
        <v>0</v>
      </c>
      <c r="AR21" s="201">
        <v>5.18</v>
      </c>
      <c r="AS21" s="201">
        <v>0</v>
      </c>
      <c r="AT21" s="201">
        <v>0</v>
      </c>
      <c r="AU21" s="201">
        <v>8.74</v>
      </c>
      <c r="AV21" s="201">
        <v>0</v>
      </c>
      <c r="AW21" s="201">
        <v>0</v>
      </c>
      <c r="AX21" s="201">
        <v>0</v>
      </c>
      <c r="AY21" s="201">
        <v>0.19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7.82</v>
      </c>
      <c r="K22" s="201">
        <v>0.1</v>
      </c>
      <c r="L22" s="201">
        <v>9.48</v>
      </c>
      <c r="M22" s="201">
        <v>0.09</v>
      </c>
      <c r="N22" s="201">
        <v>0.1</v>
      </c>
      <c r="O22" s="201">
        <v>0.12</v>
      </c>
      <c r="P22" s="201">
        <v>0.17</v>
      </c>
      <c r="Q22" s="201">
        <v>0</v>
      </c>
      <c r="R22" s="201">
        <v>0.05</v>
      </c>
      <c r="S22" s="201">
        <v>0.02</v>
      </c>
      <c r="T22" s="201">
        <v>0.06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1.36</v>
      </c>
      <c r="AH22" s="201">
        <v>0</v>
      </c>
      <c r="AI22" s="201">
        <v>0</v>
      </c>
      <c r="AJ22" s="201">
        <v>0</v>
      </c>
      <c r="AK22" s="201">
        <v>5.99</v>
      </c>
      <c r="AL22" s="201">
        <v>0</v>
      </c>
      <c r="AM22" s="201">
        <v>0</v>
      </c>
      <c r="AN22" s="201">
        <v>0</v>
      </c>
      <c r="AO22" s="201">
        <v>63.48</v>
      </c>
      <c r="AP22" s="201">
        <v>0</v>
      </c>
      <c r="AQ22" s="201">
        <v>0</v>
      </c>
      <c r="AR22" s="201">
        <v>5.18</v>
      </c>
      <c r="AS22" s="201">
        <v>0</v>
      </c>
      <c r="AT22" s="201">
        <v>0</v>
      </c>
      <c r="AU22" s="201">
        <v>8.74</v>
      </c>
      <c r="AV22" s="201">
        <v>0</v>
      </c>
      <c r="AW22" s="201">
        <v>0</v>
      </c>
      <c r="AX22" s="201">
        <v>0</v>
      </c>
      <c r="AY22" s="201">
        <v>0.19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7.82</v>
      </c>
      <c r="K23" s="201">
        <v>0.1</v>
      </c>
      <c r="L23" s="201">
        <v>9.48</v>
      </c>
      <c r="M23" s="201">
        <v>0.09</v>
      </c>
      <c r="N23" s="201">
        <v>0.1</v>
      </c>
      <c r="O23" s="201">
        <v>0.12</v>
      </c>
      <c r="P23" s="201">
        <v>0.17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1.36</v>
      </c>
      <c r="AH23" s="201">
        <v>0</v>
      </c>
      <c r="AI23" s="201">
        <v>0</v>
      </c>
      <c r="AJ23" s="201">
        <v>0</v>
      </c>
      <c r="AK23" s="201">
        <v>9.36</v>
      </c>
      <c r="AL23" s="201">
        <v>0</v>
      </c>
      <c r="AM23" s="201">
        <v>0</v>
      </c>
      <c r="AN23" s="201">
        <v>0</v>
      </c>
      <c r="AO23" s="201">
        <v>63.48</v>
      </c>
      <c r="AP23" s="201">
        <v>0</v>
      </c>
      <c r="AQ23" s="201">
        <v>0</v>
      </c>
      <c r="AR23" s="201">
        <v>5.18</v>
      </c>
      <c r="AS23" s="201">
        <v>0</v>
      </c>
      <c r="AT23" s="201">
        <v>0</v>
      </c>
      <c r="AU23" s="201">
        <v>8.74</v>
      </c>
      <c r="AV23" s="201">
        <v>0</v>
      </c>
      <c r="AW23" s="201">
        <v>0</v>
      </c>
      <c r="AX23" s="201">
        <v>0</v>
      </c>
      <c r="AY23" s="201">
        <v>0.19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7.82</v>
      </c>
      <c r="K24" s="201">
        <v>0.1</v>
      </c>
      <c r="L24" s="201">
        <v>9.48</v>
      </c>
      <c r="M24" s="201">
        <v>0.09</v>
      </c>
      <c r="N24" s="201">
        <v>0.1</v>
      </c>
      <c r="O24" s="201">
        <v>0.12</v>
      </c>
      <c r="P24" s="201">
        <v>0.17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1.36</v>
      </c>
      <c r="AH24" s="201">
        <v>0</v>
      </c>
      <c r="AI24" s="201">
        <v>0</v>
      </c>
      <c r="AJ24" s="201">
        <v>0</v>
      </c>
      <c r="AK24" s="201">
        <v>5.99</v>
      </c>
      <c r="AL24" s="201">
        <v>0</v>
      </c>
      <c r="AM24" s="201">
        <v>0</v>
      </c>
      <c r="AN24" s="201">
        <v>0</v>
      </c>
      <c r="AO24" s="201">
        <v>63.48</v>
      </c>
      <c r="AP24" s="201">
        <v>0</v>
      </c>
      <c r="AQ24" s="201">
        <v>0</v>
      </c>
      <c r="AR24" s="201">
        <v>5.18</v>
      </c>
      <c r="AS24" s="201">
        <v>0</v>
      </c>
      <c r="AT24" s="201">
        <v>0</v>
      </c>
      <c r="AU24" s="201">
        <v>8.74</v>
      </c>
      <c r="AV24" s="201">
        <v>0</v>
      </c>
      <c r="AW24" s="201">
        <v>0</v>
      </c>
      <c r="AX24" s="201">
        <v>0</v>
      </c>
      <c r="AY24" s="201">
        <v>0.19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7.82</v>
      </c>
      <c r="K25" s="201">
        <v>0.1</v>
      </c>
      <c r="L25" s="201">
        <v>9.48</v>
      </c>
      <c r="M25" s="201">
        <v>0.09</v>
      </c>
      <c r="N25" s="201">
        <v>0.1</v>
      </c>
      <c r="O25" s="201">
        <v>0.12</v>
      </c>
      <c r="P25" s="201">
        <v>0.17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1.36</v>
      </c>
      <c r="AH25" s="201">
        <v>0</v>
      </c>
      <c r="AI25" s="201">
        <v>0</v>
      </c>
      <c r="AJ25" s="201">
        <v>0</v>
      </c>
      <c r="AK25" s="201">
        <v>5.99</v>
      </c>
      <c r="AL25" s="201">
        <v>0</v>
      </c>
      <c r="AM25" s="201">
        <v>0</v>
      </c>
      <c r="AN25" s="201">
        <v>0</v>
      </c>
      <c r="AO25" s="201">
        <v>63.48</v>
      </c>
      <c r="AP25" s="201">
        <v>0</v>
      </c>
      <c r="AQ25" s="201">
        <v>0</v>
      </c>
      <c r="AR25" s="201">
        <v>5.18</v>
      </c>
      <c r="AS25" s="201">
        <v>0</v>
      </c>
      <c r="AT25" s="201">
        <v>0</v>
      </c>
      <c r="AU25" s="201">
        <v>8.74</v>
      </c>
      <c r="AV25" s="201">
        <v>0</v>
      </c>
      <c r="AW25" s="201">
        <v>0</v>
      </c>
      <c r="AX25" s="201">
        <v>0</v>
      </c>
      <c r="AY25" s="201">
        <v>0.19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7.82</v>
      </c>
      <c r="K26" s="201">
        <v>0.1</v>
      </c>
      <c r="L26" s="201">
        <v>9.48</v>
      </c>
      <c r="M26" s="201">
        <v>0.09</v>
      </c>
      <c r="N26" s="201">
        <v>0.1</v>
      </c>
      <c r="O26" s="201">
        <v>0.12</v>
      </c>
      <c r="P26" s="201">
        <v>0.17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1.36</v>
      </c>
      <c r="AH26" s="201">
        <v>0</v>
      </c>
      <c r="AI26" s="201">
        <v>0</v>
      </c>
      <c r="AJ26" s="201">
        <v>0</v>
      </c>
      <c r="AK26" s="201">
        <v>5.99</v>
      </c>
      <c r="AL26" s="201">
        <v>0</v>
      </c>
      <c r="AM26" s="201">
        <v>0</v>
      </c>
      <c r="AN26" s="201">
        <v>0</v>
      </c>
      <c r="AO26" s="201">
        <v>63.48</v>
      </c>
      <c r="AP26" s="201">
        <v>0</v>
      </c>
      <c r="AQ26" s="201">
        <v>0</v>
      </c>
      <c r="AR26" s="201">
        <v>5.18</v>
      </c>
      <c r="AS26" s="201">
        <v>0</v>
      </c>
      <c r="AT26" s="201">
        <v>0</v>
      </c>
      <c r="AU26" s="201">
        <v>8.74</v>
      </c>
      <c r="AV26" s="201">
        <v>0</v>
      </c>
      <c r="AW26" s="201">
        <v>0</v>
      </c>
      <c r="AX26" s="201">
        <v>0</v>
      </c>
      <c r="AY26" s="201">
        <v>0.19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7.82</v>
      </c>
      <c r="K27" s="201">
        <v>0.1</v>
      </c>
      <c r="L27" s="201">
        <v>9.48</v>
      </c>
      <c r="M27" s="201">
        <v>0.09</v>
      </c>
      <c r="N27" s="201">
        <v>0.1</v>
      </c>
      <c r="O27" s="201">
        <v>0.12</v>
      </c>
      <c r="P27" s="201">
        <v>0.17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1.36</v>
      </c>
      <c r="AH27" s="201">
        <v>0</v>
      </c>
      <c r="AI27" s="201">
        <v>0</v>
      </c>
      <c r="AJ27" s="201">
        <v>0</v>
      </c>
      <c r="AK27" s="201">
        <v>5.99</v>
      </c>
      <c r="AL27" s="201">
        <v>0</v>
      </c>
      <c r="AM27" s="201">
        <v>0</v>
      </c>
      <c r="AN27" s="201">
        <v>0</v>
      </c>
      <c r="AO27" s="201">
        <v>63.48</v>
      </c>
      <c r="AP27" s="201">
        <v>0</v>
      </c>
      <c r="AQ27" s="201">
        <v>0</v>
      </c>
      <c r="AR27" s="201">
        <v>5.14</v>
      </c>
      <c r="AS27" s="201">
        <v>0</v>
      </c>
      <c r="AT27" s="201">
        <v>0</v>
      </c>
      <c r="AU27" s="201">
        <v>8.74</v>
      </c>
      <c r="AV27" s="201">
        <v>0</v>
      </c>
      <c r="AW27" s="201">
        <v>0</v>
      </c>
      <c r="AX27" s="201">
        <v>0</v>
      </c>
      <c r="AY27" s="201">
        <v>0.19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7.82</v>
      </c>
      <c r="K28" s="201">
        <v>0.1</v>
      </c>
      <c r="L28" s="201">
        <v>9.48</v>
      </c>
      <c r="M28" s="201">
        <v>0.09</v>
      </c>
      <c r="N28" s="201">
        <v>0.1</v>
      </c>
      <c r="O28" s="201">
        <v>0.12</v>
      </c>
      <c r="P28" s="201">
        <v>0.17</v>
      </c>
      <c r="Q28" s="201">
        <v>0.04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1.36</v>
      </c>
      <c r="AH28" s="201">
        <v>0</v>
      </c>
      <c r="AI28" s="201">
        <v>0</v>
      </c>
      <c r="AJ28" s="201">
        <v>0</v>
      </c>
      <c r="AK28" s="201">
        <v>5.99</v>
      </c>
      <c r="AL28" s="201">
        <v>0</v>
      </c>
      <c r="AM28" s="201">
        <v>0</v>
      </c>
      <c r="AN28" s="201">
        <v>0</v>
      </c>
      <c r="AO28" s="201">
        <v>63.48</v>
      </c>
      <c r="AP28" s="201">
        <v>0</v>
      </c>
      <c r="AQ28" s="201">
        <v>0</v>
      </c>
      <c r="AR28" s="201">
        <v>5.14</v>
      </c>
      <c r="AS28" s="201">
        <v>0</v>
      </c>
      <c r="AT28" s="201">
        <v>0</v>
      </c>
      <c r="AU28" s="201">
        <v>8.74</v>
      </c>
      <c r="AV28" s="201">
        <v>0</v>
      </c>
      <c r="AW28" s="201">
        <v>0</v>
      </c>
      <c r="AX28" s="201">
        <v>0</v>
      </c>
      <c r="AY28" s="201">
        <v>0.19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7.82</v>
      </c>
      <c r="K29" s="201">
        <v>0.1</v>
      </c>
      <c r="L29" s="201">
        <v>9.48</v>
      </c>
      <c r="M29" s="201">
        <v>0.09</v>
      </c>
      <c r="N29" s="201">
        <v>0.1</v>
      </c>
      <c r="O29" s="201">
        <v>0.12</v>
      </c>
      <c r="P29" s="201">
        <v>0.38</v>
      </c>
      <c r="Q29" s="201">
        <v>0.02</v>
      </c>
      <c r="R29" s="201">
        <v>0.05</v>
      </c>
      <c r="S29" s="201">
        <v>0.02</v>
      </c>
      <c r="T29" s="201">
        <v>0.06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1.36</v>
      </c>
      <c r="AH29" s="201">
        <v>0</v>
      </c>
      <c r="AI29" s="201">
        <v>0</v>
      </c>
      <c r="AJ29" s="201">
        <v>0</v>
      </c>
      <c r="AK29" s="201">
        <v>5.99</v>
      </c>
      <c r="AL29" s="201">
        <v>0</v>
      </c>
      <c r="AM29" s="201">
        <v>0</v>
      </c>
      <c r="AN29" s="201">
        <v>0</v>
      </c>
      <c r="AO29" s="201">
        <v>63.48</v>
      </c>
      <c r="AP29" s="201">
        <v>0</v>
      </c>
      <c r="AQ29" s="201">
        <v>0</v>
      </c>
      <c r="AR29" s="201">
        <v>5.14</v>
      </c>
      <c r="AS29" s="201">
        <v>0</v>
      </c>
      <c r="AT29" s="201">
        <v>0</v>
      </c>
      <c r="AU29" s="201">
        <v>8.74</v>
      </c>
      <c r="AV29" s="201">
        <v>0</v>
      </c>
      <c r="AW29" s="201">
        <v>0</v>
      </c>
      <c r="AX29" s="201">
        <v>0</v>
      </c>
      <c r="AY29" s="201">
        <v>0.19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7.82</v>
      </c>
      <c r="K30" s="201">
        <v>0.1</v>
      </c>
      <c r="L30" s="201">
        <v>9.48</v>
      </c>
      <c r="M30" s="201">
        <v>0.09</v>
      </c>
      <c r="N30" s="201">
        <v>0.1</v>
      </c>
      <c r="O30" s="201">
        <v>0.12</v>
      </c>
      <c r="P30" s="201">
        <v>0.6</v>
      </c>
      <c r="Q30" s="201">
        <v>0</v>
      </c>
      <c r="R30" s="201">
        <v>0.05</v>
      </c>
      <c r="S30" s="201">
        <v>0.02</v>
      </c>
      <c r="T30" s="201">
        <v>0.06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1.36</v>
      </c>
      <c r="AH30" s="201">
        <v>0</v>
      </c>
      <c r="AI30" s="201">
        <v>0</v>
      </c>
      <c r="AJ30" s="201">
        <v>0</v>
      </c>
      <c r="AK30" s="201">
        <v>5.99</v>
      </c>
      <c r="AL30" s="201">
        <v>0</v>
      </c>
      <c r="AM30" s="201">
        <v>0</v>
      </c>
      <c r="AN30" s="201">
        <v>0</v>
      </c>
      <c r="AO30" s="201">
        <v>63.48</v>
      </c>
      <c r="AP30" s="201">
        <v>0</v>
      </c>
      <c r="AQ30" s="201">
        <v>0</v>
      </c>
      <c r="AR30" s="201">
        <v>5.14</v>
      </c>
      <c r="AS30" s="201">
        <v>0</v>
      </c>
      <c r="AT30" s="201">
        <v>0</v>
      </c>
      <c r="AU30" s="201">
        <v>8.74</v>
      </c>
      <c r="AV30" s="201">
        <v>0</v>
      </c>
      <c r="AW30" s="201">
        <v>0</v>
      </c>
      <c r="AX30" s="201">
        <v>0</v>
      </c>
      <c r="AY30" s="201">
        <v>0.19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0.1</v>
      </c>
      <c r="L31" s="201">
        <v>9.48</v>
      </c>
      <c r="M31" s="201">
        <v>0.09</v>
      </c>
      <c r="N31" s="201">
        <v>0.1</v>
      </c>
      <c r="O31" s="201">
        <v>0.12</v>
      </c>
      <c r="P31" s="201">
        <v>0.45</v>
      </c>
      <c r="Q31" s="201">
        <v>0.08</v>
      </c>
      <c r="R31" s="201">
        <v>0.05</v>
      </c>
      <c r="S31" s="201">
        <v>0.02</v>
      </c>
      <c r="T31" s="201">
        <v>0.06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1.36</v>
      </c>
      <c r="AH31" s="201">
        <v>0</v>
      </c>
      <c r="AI31" s="201">
        <v>0</v>
      </c>
      <c r="AJ31" s="201">
        <v>0</v>
      </c>
      <c r="AK31" s="201">
        <v>5.99</v>
      </c>
      <c r="AL31" s="201">
        <v>0</v>
      </c>
      <c r="AM31" s="201">
        <v>0</v>
      </c>
      <c r="AN31" s="201">
        <v>0</v>
      </c>
      <c r="AO31" s="201">
        <v>63.48</v>
      </c>
      <c r="AP31" s="201">
        <v>0</v>
      </c>
      <c r="AQ31" s="201">
        <v>0</v>
      </c>
      <c r="AR31" s="201">
        <v>5.14</v>
      </c>
      <c r="AS31" s="201">
        <v>0</v>
      </c>
      <c r="AT31" s="201">
        <v>0</v>
      </c>
      <c r="AU31" s="201">
        <v>8.74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0.1</v>
      </c>
      <c r="L32" s="201">
        <v>9.48</v>
      </c>
      <c r="M32" s="201">
        <v>0.09</v>
      </c>
      <c r="N32" s="201">
        <v>0.1</v>
      </c>
      <c r="O32" s="201">
        <v>0.12</v>
      </c>
      <c r="P32" s="201">
        <v>0.19</v>
      </c>
      <c r="Q32" s="201">
        <v>0.11</v>
      </c>
      <c r="R32" s="201">
        <v>0.05</v>
      </c>
      <c r="S32" s="201">
        <v>0.02</v>
      </c>
      <c r="T32" s="201">
        <v>0.06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1.36</v>
      </c>
      <c r="AH32" s="201">
        <v>0</v>
      </c>
      <c r="AI32" s="201">
        <v>0</v>
      </c>
      <c r="AJ32" s="201">
        <v>0</v>
      </c>
      <c r="AK32" s="201">
        <v>5.99</v>
      </c>
      <c r="AL32" s="201">
        <v>0</v>
      </c>
      <c r="AM32" s="201">
        <v>0</v>
      </c>
      <c r="AN32" s="201">
        <v>0</v>
      </c>
      <c r="AO32" s="201">
        <v>63.48</v>
      </c>
      <c r="AP32" s="201">
        <v>0</v>
      </c>
      <c r="AQ32" s="201">
        <v>0</v>
      </c>
      <c r="AR32" s="201">
        <v>5.14</v>
      </c>
      <c r="AS32" s="201">
        <v>0</v>
      </c>
      <c r="AT32" s="201">
        <v>0</v>
      </c>
      <c r="AU32" s="201">
        <v>8.74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0.1</v>
      </c>
      <c r="L33" s="201">
        <v>9.48</v>
      </c>
      <c r="M33" s="201">
        <v>0.09</v>
      </c>
      <c r="N33" s="201">
        <v>0.1</v>
      </c>
      <c r="O33" s="201">
        <v>0.12</v>
      </c>
      <c r="P33" s="201">
        <v>0.19</v>
      </c>
      <c r="Q33" s="201">
        <v>0.11</v>
      </c>
      <c r="R33" s="201">
        <v>0.05</v>
      </c>
      <c r="S33" s="201">
        <v>0.02</v>
      </c>
      <c r="T33" s="201">
        <v>0.06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1.36</v>
      </c>
      <c r="AH33" s="201">
        <v>0</v>
      </c>
      <c r="AI33" s="201">
        <v>0</v>
      </c>
      <c r="AJ33" s="201">
        <v>0</v>
      </c>
      <c r="AK33" s="201">
        <v>5.99</v>
      </c>
      <c r="AL33" s="201">
        <v>0</v>
      </c>
      <c r="AM33" s="201">
        <v>0</v>
      </c>
      <c r="AN33" s="201">
        <v>0</v>
      </c>
      <c r="AO33" s="201">
        <v>63.48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7.72</v>
      </c>
      <c r="K34" s="201">
        <v>0.1</v>
      </c>
      <c r="L34" s="201">
        <v>9.48</v>
      </c>
      <c r="M34" s="201">
        <v>0.09</v>
      </c>
      <c r="N34" s="201">
        <v>0.1</v>
      </c>
      <c r="O34" s="201">
        <v>0.12</v>
      </c>
      <c r="P34" s="201">
        <v>0.19</v>
      </c>
      <c r="Q34" s="201">
        <v>0.11</v>
      </c>
      <c r="R34" s="201">
        <v>0.05</v>
      </c>
      <c r="S34" s="201">
        <v>0</v>
      </c>
      <c r="T34" s="201">
        <v>0.06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1.36</v>
      </c>
      <c r="AH34" s="201">
        <v>0</v>
      </c>
      <c r="AI34" s="201">
        <v>0</v>
      </c>
      <c r="AJ34" s="201">
        <v>0</v>
      </c>
      <c r="AK34" s="201">
        <v>5.99</v>
      </c>
      <c r="AL34" s="201">
        <v>0</v>
      </c>
      <c r="AM34" s="201">
        <v>0</v>
      </c>
      <c r="AN34" s="201">
        <v>0</v>
      </c>
      <c r="AO34" s="201">
        <v>63.48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7.72</v>
      </c>
      <c r="K35" s="201">
        <v>0.1</v>
      </c>
      <c r="L35" s="201">
        <v>9.48</v>
      </c>
      <c r="M35" s="201">
        <v>0.09</v>
      </c>
      <c r="N35" s="201">
        <v>0.1</v>
      </c>
      <c r="O35" s="201">
        <v>0.12</v>
      </c>
      <c r="P35" s="201">
        <v>0.19</v>
      </c>
      <c r="Q35" s="201">
        <v>0.14000000000000001</v>
      </c>
      <c r="R35" s="201">
        <v>0.03</v>
      </c>
      <c r="S35" s="201">
        <v>0</v>
      </c>
      <c r="T35" s="201">
        <v>0.06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5.99</v>
      </c>
      <c r="AL35" s="201">
        <v>0</v>
      </c>
      <c r="AM35" s="201">
        <v>0</v>
      </c>
      <c r="AN35" s="201">
        <v>0</v>
      </c>
      <c r="AO35" s="201">
        <v>63.48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7.72</v>
      </c>
      <c r="K36" s="201">
        <v>0.1</v>
      </c>
      <c r="L36" s="201">
        <v>9.48</v>
      </c>
      <c r="M36" s="201">
        <v>0.09</v>
      </c>
      <c r="N36" s="201">
        <v>0.1</v>
      </c>
      <c r="O36" s="201">
        <v>0.12</v>
      </c>
      <c r="P36" s="201">
        <v>0.19</v>
      </c>
      <c r="Q36" s="201">
        <v>0.14000000000000001</v>
      </c>
      <c r="R36" s="201">
        <v>0.03</v>
      </c>
      <c r="S36" s="201">
        <v>0</v>
      </c>
      <c r="T36" s="201">
        <v>0.06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5.99</v>
      </c>
      <c r="AL36" s="201">
        <v>0</v>
      </c>
      <c r="AM36" s="201">
        <v>0</v>
      </c>
      <c r="AN36" s="201">
        <v>0</v>
      </c>
      <c r="AO36" s="201">
        <v>63.48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7.72</v>
      </c>
      <c r="K37" s="201">
        <v>0.1</v>
      </c>
      <c r="L37" s="201">
        <v>9.48</v>
      </c>
      <c r="M37" s="201">
        <v>0.09</v>
      </c>
      <c r="N37" s="201">
        <v>0.1</v>
      </c>
      <c r="O37" s="201">
        <v>0.12</v>
      </c>
      <c r="P37" s="201">
        <v>0.19</v>
      </c>
      <c r="Q37" s="201">
        <v>0.18</v>
      </c>
      <c r="R37" s="201">
        <v>0.03</v>
      </c>
      <c r="S37" s="201">
        <v>0</v>
      </c>
      <c r="T37" s="201">
        <v>0.06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5.99</v>
      </c>
      <c r="AL37" s="201">
        <v>0</v>
      </c>
      <c r="AM37" s="201">
        <v>0</v>
      </c>
      <c r="AN37" s="201">
        <v>0</v>
      </c>
      <c r="AO37" s="201">
        <v>63.48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7.72</v>
      </c>
      <c r="K38" s="201">
        <v>0.1</v>
      </c>
      <c r="L38" s="201">
        <v>9.48</v>
      </c>
      <c r="M38" s="201">
        <v>0.09</v>
      </c>
      <c r="N38" s="201">
        <v>0.1</v>
      </c>
      <c r="O38" s="201">
        <v>0.12</v>
      </c>
      <c r="P38" s="201">
        <v>0.19</v>
      </c>
      <c r="Q38" s="201">
        <v>0.18</v>
      </c>
      <c r="R38" s="201">
        <v>0.05</v>
      </c>
      <c r="S38" s="201">
        <v>0</v>
      </c>
      <c r="T38" s="201">
        <v>0.06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5.99</v>
      </c>
      <c r="AL38" s="201">
        <v>0</v>
      </c>
      <c r="AM38" s="201">
        <v>0</v>
      </c>
      <c r="AN38" s="201">
        <v>0</v>
      </c>
      <c r="AO38" s="201">
        <v>63.48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7.72</v>
      </c>
      <c r="K39" s="201">
        <v>0.1</v>
      </c>
      <c r="L39" s="201">
        <v>9.48</v>
      </c>
      <c r="M39" s="201">
        <v>0.09</v>
      </c>
      <c r="N39" s="201">
        <v>0.1</v>
      </c>
      <c r="O39" s="201">
        <v>0.12</v>
      </c>
      <c r="P39" s="201">
        <v>0.19</v>
      </c>
      <c r="Q39" s="201">
        <v>0.22</v>
      </c>
      <c r="R39" s="201">
        <v>0.05</v>
      </c>
      <c r="S39" s="201">
        <v>0</v>
      </c>
      <c r="T39" s="201">
        <v>0.06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5.99</v>
      </c>
      <c r="AL39" s="201">
        <v>0</v>
      </c>
      <c r="AM39" s="201">
        <v>0</v>
      </c>
      <c r="AN39" s="201">
        <v>0</v>
      </c>
      <c r="AO39" s="201">
        <v>62.75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7.72</v>
      </c>
      <c r="K40" s="201">
        <v>0.1</v>
      </c>
      <c r="L40" s="201">
        <v>9.48</v>
      </c>
      <c r="M40" s="201">
        <v>0.09</v>
      </c>
      <c r="N40" s="201">
        <v>0.1</v>
      </c>
      <c r="O40" s="201">
        <v>0.12</v>
      </c>
      <c r="P40" s="201">
        <v>0.19</v>
      </c>
      <c r="Q40" s="201">
        <v>0.22</v>
      </c>
      <c r="R40" s="201">
        <v>0.05</v>
      </c>
      <c r="S40" s="201">
        <v>0</v>
      </c>
      <c r="T40" s="201">
        <v>0.06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5.99</v>
      </c>
      <c r="AL40" s="201">
        <v>0</v>
      </c>
      <c r="AM40" s="201">
        <v>0</v>
      </c>
      <c r="AN40" s="201">
        <v>0</v>
      </c>
      <c r="AO40" s="201">
        <v>62.75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7.72</v>
      </c>
      <c r="K41" s="201">
        <v>0.1</v>
      </c>
      <c r="L41" s="201">
        <v>9.48</v>
      </c>
      <c r="M41" s="201">
        <v>0.09</v>
      </c>
      <c r="N41" s="201">
        <v>0.1</v>
      </c>
      <c r="O41" s="201">
        <v>0.12</v>
      </c>
      <c r="P41" s="201">
        <v>0.19</v>
      </c>
      <c r="Q41" s="201">
        <v>0.22</v>
      </c>
      <c r="R41" s="201">
        <v>0.05</v>
      </c>
      <c r="S41" s="201">
        <v>0</v>
      </c>
      <c r="T41" s="201">
        <v>0.06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5.99</v>
      </c>
      <c r="AL41" s="201">
        <v>0</v>
      </c>
      <c r="AM41" s="201">
        <v>0</v>
      </c>
      <c r="AN41" s="201">
        <v>0</v>
      </c>
      <c r="AO41" s="201">
        <v>62.75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8.74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7.72</v>
      </c>
      <c r="K42" s="201">
        <v>0.1</v>
      </c>
      <c r="L42" s="201">
        <v>9.48</v>
      </c>
      <c r="M42" s="201">
        <v>0.09</v>
      </c>
      <c r="N42" s="201">
        <v>0.1</v>
      </c>
      <c r="O42" s="201">
        <v>0.12</v>
      </c>
      <c r="P42" s="201">
        <v>0.19</v>
      </c>
      <c r="Q42" s="201">
        <v>0.22</v>
      </c>
      <c r="R42" s="201">
        <v>0.05</v>
      </c>
      <c r="S42" s="201">
        <v>0</v>
      </c>
      <c r="T42" s="201">
        <v>0.06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5.99</v>
      </c>
      <c r="AL42" s="201">
        <v>0</v>
      </c>
      <c r="AM42" s="201">
        <v>0</v>
      </c>
      <c r="AN42" s="201">
        <v>0</v>
      </c>
      <c r="AO42" s="201">
        <v>62.75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7.72</v>
      </c>
      <c r="K43" s="201">
        <v>0.1</v>
      </c>
      <c r="L43" s="201">
        <v>9.48</v>
      </c>
      <c r="M43" s="201">
        <v>0.09</v>
      </c>
      <c r="N43" s="201">
        <v>0.1</v>
      </c>
      <c r="O43" s="201">
        <v>0.12</v>
      </c>
      <c r="P43" s="201">
        <v>0.19</v>
      </c>
      <c r="Q43" s="201">
        <v>0.22</v>
      </c>
      <c r="R43" s="201">
        <v>0.08</v>
      </c>
      <c r="S43" s="201">
        <v>0.04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5.99</v>
      </c>
      <c r="AL43" s="201">
        <v>0</v>
      </c>
      <c r="AM43" s="201">
        <v>0</v>
      </c>
      <c r="AN43" s="201">
        <v>0</v>
      </c>
      <c r="AO43" s="201">
        <v>62.75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8.74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7.72</v>
      </c>
      <c r="K44" s="201">
        <v>0.1</v>
      </c>
      <c r="L44" s="201">
        <v>9.48</v>
      </c>
      <c r="M44" s="201">
        <v>0.09</v>
      </c>
      <c r="N44" s="201">
        <v>0.1</v>
      </c>
      <c r="O44" s="201">
        <v>0.12</v>
      </c>
      <c r="P44" s="201">
        <v>0.19</v>
      </c>
      <c r="Q44" s="201">
        <v>0.22</v>
      </c>
      <c r="R44" s="201">
        <v>0.05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5.99</v>
      </c>
      <c r="AL44" s="201">
        <v>0</v>
      </c>
      <c r="AM44" s="201">
        <v>0</v>
      </c>
      <c r="AN44" s="201">
        <v>0</v>
      </c>
      <c r="AO44" s="201">
        <v>62.75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8.74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7.72</v>
      </c>
      <c r="K45" s="201">
        <v>0.1</v>
      </c>
      <c r="L45" s="201">
        <v>9.48</v>
      </c>
      <c r="M45" s="201">
        <v>0.09</v>
      </c>
      <c r="N45" s="201">
        <v>0.1</v>
      </c>
      <c r="O45" s="201">
        <v>0.12</v>
      </c>
      <c r="P45" s="201">
        <v>0.19</v>
      </c>
      <c r="Q45" s="201">
        <v>0.22</v>
      </c>
      <c r="R45" s="201">
        <v>0.05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5.99</v>
      </c>
      <c r="AL45" s="201">
        <v>0</v>
      </c>
      <c r="AM45" s="201">
        <v>0</v>
      </c>
      <c r="AN45" s="201">
        <v>0</v>
      </c>
      <c r="AO45" s="201">
        <v>62.75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8.74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7.72</v>
      </c>
      <c r="K46" s="201">
        <v>0.1</v>
      </c>
      <c r="L46" s="201">
        <v>9.48</v>
      </c>
      <c r="M46" s="201">
        <v>0.09</v>
      </c>
      <c r="N46" s="201">
        <v>0.1</v>
      </c>
      <c r="O46" s="201">
        <v>0.12</v>
      </c>
      <c r="P46" s="201">
        <v>0.19</v>
      </c>
      <c r="Q46" s="201">
        <v>0.22</v>
      </c>
      <c r="R46" s="201">
        <v>0.05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5.99</v>
      </c>
      <c r="AL46" s="201">
        <v>0</v>
      </c>
      <c r="AM46" s="201">
        <v>0</v>
      </c>
      <c r="AN46" s="201">
        <v>0</v>
      </c>
      <c r="AO46" s="201">
        <v>62.75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8.74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9.48</v>
      </c>
      <c r="M47" s="201">
        <v>0.09</v>
      </c>
      <c r="N47" s="201">
        <v>0.1</v>
      </c>
      <c r="O47" s="201">
        <v>0.12</v>
      </c>
      <c r="P47" s="201">
        <v>0.19</v>
      </c>
      <c r="Q47" s="201">
        <v>0.22</v>
      </c>
      <c r="R47" s="201">
        <v>0.05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5.99</v>
      </c>
      <c r="AL47" s="201">
        <v>0</v>
      </c>
      <c r="AM47" s="201">
        <v>0</v>
      </c>
      <c r="AN47" s="201">
        <v>0</v>
      </c>
      <c r="AO47" s="201">
        <v>62.75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8.74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9.48</v>
      </c>
      <c r="M48" s="201">
        <v>0.09</v>
      </c>
      <c r="N48" s="201">
        <v>0.1</v>
      </c>
      <c r="O48" s="201">
        <v>0.12</v>
      </c>
      <c r="P48" s="201">
        <v>0.19</v>
      </c>
      <c r="Q48" s="201">
        <v>0.22</v>
      </c>
      <c r="R48" s="201">
        <v>0.05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5.99</v>
      </c>
      <c r="AL48" s="201">
        <v>0</v>
      </c>
      <c r="AM48" s="201">
        <v>0</v>
      </c>
      <c r="AN48" s="201">
        <v>0</v>
      </c>
      <c r="AO48" s="201">
        <v>62.75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8.74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</v>
      </c>
      <c r="L49" s="201">
        <v>9.48</v>
      </c>
      <c r="M49" s="201">
        <v>0.09</v>
      </c>
      <c r="N49" s="201">
        <v>0.1</v>
      </c>
      <c r="O49" s="201">
        <v>0.12</v>
      </c>
      <c r="P49" s="201">
        <v>0.19</v>
      </c>
      <c r="Q49" s="201">
        <v>0.22</v>
      </c>
      <c r="R49" s="201">
        <v>0.05</v>
      </c>
      <c r="S49" s="201">
        <v>0.02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-0.28000000000000003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62.75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8.74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7.61</v>
      </c>
      <c r="K50" s="201">
        <v>0.1</v>
      </c>
      <c r="L50" s="201">
        <v>9.48</v>
      </c>
      <c r="M50" s="201">
        <v>0.09</v>
      </c>
      <c r="N50" s="201">
        <v>0.1</v>
      </c>
      <c r="O50" s="201">
        <v>0.12</v>
      </c>
      <c r="P50" s="201">
        <v>0.19</v>
      </c>
      <c r="Q50" s="201">
        <v>0.22</v>
      </c>
      <c r="R50" s="201">
        <v>0.05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-0.28000000000000003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62.75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8.74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7.51</v>
      </c>
      <c r="H51" s="201">
        <v>0</v>
      </c>
      <c r="I51" s="201">
        <v>0</v>
      </c>
      <c r="J51" s="201">
        <v>7.61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0.12</v>
      </c>
      <c r="P51" s="201">
        <v>0.19</v>
      </c>
      <c r="Q51" s="201">
        <v>0.22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-0.28000000000000003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61.29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0.79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7.51</v>
      </c>
      <c r="H52" s="201">
        <v>0</v>
      </c>
      <c r="I52" s="201">
        <v>0</v>
      </c>
      <c r="J52" s="201">
        <v>7.61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0.12</v>
      </c>
      <c r="P52" s="201">
        <v>0.19</v>
      </c>
      <c r="Q52" s="201">
        <v>0.22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-0.28000000000000003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61.29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0.79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7.51</v>
      </c>
      <c r="H53" s="201">
        <v>0</v>
      </c>
      <c r="I53" s="201">
        <v>0</v>
      </c>
      <c r="J53" s="201">
        <v>7.61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0.12</v>
      </c>
      <c r="P53" s="201">
        <v>0.19</v>
      </c>
      <c r="Q53" s="201">
        <v>0.22</v>
      </c>
      <c r="R53" s="201">
        <v>0.05</v>
      </c>
      <c r="S53" s="201">
        <v>0.03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-0.28000000000000003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61.29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0.79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7.51</v>
      </c>
      <c r="H54" s="201">
        <v>0</v>
      </c>
      <c r="I54" s="201">
        <v>0</v>
      </c>
      <c r="J54" s="201">
        <v>7.61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0.12</v>
      </c>
      <c r="P54" s="201">
        <v>0.19</v>
      </c>
      <c r="Q54" s="201">
        <v>0.22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-0.28000000000000003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61.29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0.79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7.51</v>
      </c>
      <c r="H55" s="201">
        <v>0</v>
      </c>
      <c r="I55" s="201">
        <v>0</v>
      </c>
      <c r="J55" s="201">
        <v>7.61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0.12</v>
      </c>
      <c r="P55" s="201">
        <v>0.19</v>
      </c>
      <c r="Q55" s="201">
        <v>0.22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61.29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0.79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7.51</v>
      </c>
      <c r="H56" s="201">
        <v>0</v>
      </c>
      <c r="I56" s="201">
        <v>0</v>
      </c>
      <c r="J56" s="201">
        <v>7.61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0.12</v>
      </c>
      <c r="P56" s="201">
        <v>0.19</v>
      </c>
      <c r="Q56" s="201">
        <v>0.22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61.29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0.79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7.51</v>
      </c>
      <c r="H57" s="201">
        <v>0</v>
      </c>
      <c r="I57" s="201">
        <v>0</v>
      </c>
      <c r="J57" s="201">
        <v>7.61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0.12</v>
      </c>
      <c r="P57" s="201">
        <v>0.19</v>
      </c>
      <c r="Q57" s="201">
        <v>0.22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61.29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0.79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7.51</v>
      </c>
      <c r="H58" s="201">
        <v>0</v>
      </c>
      <c r="I58" s="201">
        <v>0</v>
      </c>
      <c r="J58" s="201">
        <v>7.61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0.12</v>
      </c>
      <c r="P58" s="201">
        <v>0.19</v>
      </c>
      <c r="Q58" s="201">
        <v>0.22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61.29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0.79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7.51</v>
      </c>
      <c r="H59" s="201">
        <v>0</v>
      </c>
      <c r="I59" s="201">
        <v>0</v>
      </c>
      <c r="J59" s="201">
        <v>7.52</v>
      </c>
      <c r="K59" s="201">
        <v>0.15</v>
      </c>
      <c r="L59" s="201">
        <v>0.33</v>
      </c>
      <c r="M59" s="201">
        <v>0.09</v>
      </c>
      <c r="N59" s="201">
        <v>0.1</v>
      </c>
      <c r="O59" s="201">
        <v>0.12</v>
      </c>
      <c r="P59" s="201">
        <v>0.19</v>
      </c>
      <c r="Q59" s="201">
        <v>0.22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61.29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0.79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7.51</v>
      </c>
      <c r="H60" s="201">
        <v>0</v>
      </c>
      <c r="I60" s="201">
        <v>0</v>
      </c>
      <c r="J60" s="201">
        <v>7.52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0.12</v>
      </c>
      <c r="P60" s="201">
        <v>0.19</v>
      </c>
      <c r="Q60" s="201">
        <v>0.22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61.29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0.79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7.51</v>
      </c>
      <c r="H61" s="201">
        <v>0</v>
      </c>
      <c r="I61" s="201">
        <v>0</v>
      </c>
      <c r="J61" s="201">
        <v>7.52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0.12</v>
      </c>
      <c r="P61" s="201">
        <v>0.19</v>
      </c>
      <c r="Q61" s="201">
        <v>0.22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61.29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0.79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7.51</v>
      </c>
      <c r="H62" s="201">
        <v>0</v>
      </c>
      <c r="I62" s="201">
        <v>0</v>
      </c>
      <c r="J62" s="201">
        <v>7.52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0.12</v>
      </c>
      <c r="P62" s="201">
        <v>0.19</v>
      </c>
      <c r="Q62" s="201">
        <v>0.22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61.29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0.79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7.51</v>
      </c>
      <c r="H63" s="201">
        <v>0</v>
      </c>
      <c r="I63" s="201">
        <v>0</v>
      </c>
      <c r="J63" s="201">
        <v>7.52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0.12</v>
      </c>
      <c r="P63" s="201">
        <v>0.19</v>
      </c>
      <c r="Q63" s="201">
        <v>0.22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9.4499999999999993</v>
      </c>
      <c r="AL63" s="201">
        <v>0</v>
      </c>
      <c r="AM63" s="201">
        <v>0</v>
      </c>
      <c r="AN63" s="201">
        <v>0</v>
      </c>
      <c r="AO63" s="201">
        <v>61.29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0.79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7.51</v>
      </c>
      <c r="H64" s="201">
        <v>0</v>
      </c>
      <c r="I64" s="201">
        <v>0</v>
      </c>
      <c r="J64" s="201">
        <v>7.52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0.12</v>
      </c>
      <c r="P64" s="201">
        <v>0.19</v>
      </c>
      <c r="Q64" s="201">
        <v>0.22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9.4499999999999993</v>
      </c>
      <c r="AL64" s="201">
        <v>0</v>
      </c>
      <c r="AM64" s="201">
        <v>0</v>
      </c>
      <c r="AN64" s="201">
        <v>0</v>
      </c>
      <c r="AO64" s="201">
        <v>61.29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0.79</v>
      </c>
      <c r="AV64" s="201">
        <v>0</v>
      </c>
      <c r="AW64" s="201">
        <v>0.06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7.51</v>
      </c>
      <c r="H65" s="201">
        <v>0</v>
      </c>
      <c r="I65" s="201">
        <v>0</v>
      </c>
      <c r="J65" s="201">
        <v>7.52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0.12</v>
      </c>
      <c r="P65" s="201">
        <v>0.19</v>
      </c>
      <c r="Q65" s="201">
        <v>0.22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9.4499999999999993</v>
      </c>
      <c r="AL65" s="201">
        <v>0</v>
      </c>
      <c r="AM65" s="201">
        <v>0</v>
      </c>
      <c r="AN65" s="201">
        <v>0</v>
      </c>
      <c r="AO65" s="201">
        <v>61.29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0.79</v>
      </c>
      <c r="AV65" s="201">
        <v>0</v>
      </c>
      <c r="AW65" s="201">
        <v>0.1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7.51</v>
      </c>
      <c r="H66" s="201">
        <v>0</v>
      </c>
      <c r="I66" s="201">
        <v>0</v>
      </c>
      <c r="J66" s="201">
        <v>7.52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0.12</v>
      </c>
      <c r="P66" s="201">
        <v>0.19</v>
      </c>
      <c r="Q66" s="201">
        <v>0.22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9.4499999999999993</v>
      </c>
      <c r="AL66" s="201">
        <v>0</v>
      </c>
      <c r="AM66" s="201">
        <v>0</v>
      </c>
      <c r="AN66" s="201">
        <v>0</v>
      </c>
      <c r="AO66" s="201">
        <v>61.29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0.79</v>
      </c>
      <c r="AV66" s="201">
        <v>0</v>
      </c>
      <c r="AW66" s="201">
        <v>0.1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7.51</v>
      </c>
      <c r="H67" s="201">
        <v>0</v>
      </c>
      <c r="I67" s="201">
        <v>0</v>
      </c>
      <c r="J67" s="201">
        <v>7.41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0.12</v>
      </c>
      <c r="P67" s="201">
        <v>0.19</v>
      </c>
      <c r="Q67" s="201">
        <v>0.22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9.4499999999999993</v>
      </c>
      <c r="AL67" s="201">
        <v>0</v>
      </c>
      <c r="AM67" s="201">
        <v>0</v>
      </c>
      <c r="AN67" s="201">
        <v>0</v>
      </c>
      <c r="AO67" s="201">
        <v>61.29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0.79</v>
      </c>
      <c r="AV67" s="201">
        <v>0</v>
      </c>
      <c r="AW67" s="201">
        <v>0.1</v>
      </c>
      <c r="AX67" s="201">
        <v>0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7.51</v>
      </c>
      <c r="H68" s="201">
        <v>0</v>
      </c>
      <c r="I68" s="201">
        <v>0</v>
      </c>
      <c r="J68" s="201">
        <v>7.41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0.12</v>
      </c>
      <c r="P68" s="201">
        <v>0.19</v>
      </c>
      <c r="Q68" s="201">
        <v>0.22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0</v>
      </c>
      <c r="AN68" s="201">
        <v>0</v>
      </c>
      <c r="AO68" s="201">
        <v>61.29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0.79</v>
      </c>
      <c r="AV68" s="201">
        <v>0</v>
      </c>
      <c r="AW68" s="201">
        <v>0.11</v>
      </c>
      <c r="AX68" s="201">
        <v>0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7.51</v>
      </c>
      <c r="H69" s="201">
        <v>0</v>
      </c>
      <c r="I69" s="201">
        <v>0</v>
      </c>
      <c r="J69" s="201">
        <v>7.41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0.12</v>
      </c>
      <c r="P69" s="201">
        <v>0.19</v>
      </c>
      <c r="Q69" s="201">
        <v>0.22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0</v>
      </c>
      <c r="AN69" s="201">
        <v>0</v>
      </c>
      <c r="AO69" s="201">
        <v>61.29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0.79</v>
      </c>
      <c r="AV69" s="201">
        <v>0</v>
      </c>
      <c r="AW69" s="201">
        <v>0.14000000000000001</v>
      </c>
      <c r="AX69" s="201">
        <v>0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7.51</v>
      </c>
      <c r="H70" s="201">
        <v>0</v>
      </c>
      <c r="I70" s="201">
        <v>0</v>
      </c>
      <c r="J70" s="201">
        <v>7.41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0.12</v>
      </c>
      <c r="P70" s="201">
        <v>0.19</v>
      </c>
      <c r="Q70" s="201">
        <v>0.22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61.29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0.79</v>
      </c>
      <c r="AV70" s="201">
        <v>0</v>
      </c>
      <c r="AW70" s="201">
        <v>0.14000000000000001</v>
      </c>
      <c r="AX70" s="201">
        <v>0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7.51</v>
      </c>
      <c r="H71" s="201">
        <v>0</v>
      </c>
      <c r="I71" s="201">
        <v>0</v>
      </c>
      <c r="J71" s="201">
        <v>7.41</v>
      </c>
      <c r="K71" s="201">
        <v>0.1</v>
      </c>
      <c r="L71" s="201">
        <v>0.27</v>
      </c>
      <c r="M71" s="201">
        <v>0.09</v>
      </c>
      <c r="N71" s="201">
        <v>0.1</v>
      </c>
      <c r="O71" s="201">
        <v>0.12</v>
      </c>
      <c r="P71" s="201">
        <v>0.19</v>
      </c>
      <c r="Q71" s="201">
        <v>0.22</v>
      </c>
      <c r="R71" s="201">
        <v>0.05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61.29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0.79</v>
      </c>
      <c r="AV71" s="201">
        <v>0</v>
      </c>
      <c r="AW71" s="201">
        <v>0.14000000000000001</v>
      </c>
      <c r="AX71" s="201">
        <v>0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7.51</v>
      </c>
      <c r="H72" s="201">
        <v>0</v>
      </c>
      <c r="I72" s="201">
        <v>0</v>
      </c>
      <c r="J72" s="201">
        <v>7.41</v>
      </c>
      <c r="K72" s="201">
        <v>0.1</v>
      </c>
      <c r="L72" s="201">
        <v>0.27</v>
      </c>
      <c r="M72" s="201">
        <v>0.09</v>
      </c>
      <c r="N72" s="201">
        <v>0.1</v>
      </c>
      <c r="O72" s="201">
        <v>0.12</v>
      </c>
      <c r="P72" s="201">
        <v>0.19</v>
      </c>
      <c r="Q72" s="201">
        <v>0.22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61.29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0.79</v>
      </c>
      <c r="AV72" s="201">
        <v>0</v>
      </c>
      <c r="AW72" s="201">
        <v>0</v>
      </c>
      <c r="AX72" s="201">
        <v>0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7.51</v>
      </c>
      <c r="H73" s="201">
        <v>0</v>
      </c>
      <c r="I73" s="201">
        <v>0</v>
      </c>
      <c r="J73" s="201">
        <v>7.41</v>
      </c>
      <c r="K73" s="201">
        <v>0.1</v>
      </c>
      <c r="L73" s="201">
        <v>0.3</v>
      </c>
      <c r="M73" s="201">
        <v>0.09</v>
      </c>
      <c r="N73" s="201">
        <v>0.1</v>
      </c>
      <c r="O73" s="201">
        <v>0.12</v>
      </c>
      <c r="P73" s="201">
        <v>0.19</v>
      </c>
      <c r="Q73" s="201">
        <v>0.22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4.3499999999999996</v>
      </c>
      <c r="AL73" s="201">
        <v>0</v>
      </c>
      <c r="AM73" s="201">
        <v>0</v>
      </c>
      <c r="AN73" s="201">
        <v>0</v>
      </c>
      <c r="AO73" s="201">
        <v>61.29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0.79</v>
      </c>
      <c r="AV73" s="201">
        <v>0</v>
      </c>
      <c r="AW73" s="201">
        <v>0</v>
      </c>
      <c r="AX73" s="201">
        <v>0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7.51</v>
      </c>
      <c r="H74" s="201">
        <v>0</v>
      </c>
      <c r="I74" s="201">
        <v>0</v>
      </c>
      <c r="J74" s="201">
        <v>7.41</v>
      </c>
      <c r="K74" s="201">
        <v>0.1</v>
      </c>
      <c r="L74" s="201">
        <v>0.3</v>
      </c>
      <c r="M74" s="201">
        <v>0.09</v>
      </c>
      <c r="N74" s="201">
        <v>0.1</v>
      </c>
      <c r="O74" s="201">
        <v>0.12</v>
      </c>
      <c r="P74" s="201">
        <v>0.19</v>
      </c>
      <c r="Q74" s="201">
        <v>0.22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5.35</v>
      </c>
      <c r="AL74" s="201">
        <v>0</v>
      </c>
      <c r="AM74" s="201">
        <v>0</v>
      </c>
      <c r="AN74" s="201">
        <v>0</v>
      </c>
      <c r="AO74" s="201">
        <v>61.29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0.79</v>
      </c>
      <c r="AV74" s="201">
        <v>0</v>
      </c>
      <c r="AW74" s="201">
        <v>0</v>
      </c>
      <c r="AX74" s="201">
        <v>0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7.51</v>
      </c>
      <c r="H75" s="201">
        <v>0</v>
      </c>
      <c r="I75" s="201">
        <v>0</v>
      </c>
      <c r="J75" s="201">
        <v>7.41</v>
      </c>
      <c r="K75" s="201">
        <v>0.1</v>
      </c>
      <c r="L75" s="201">
        <v>0.3</v>
      </c>
      <c r="M75" s="201">
        <v>0.09</v>
      </c>
      <c r="N75" s="201">
        <v>0.1</v>
      </c>
      <c r="O75" s="201">
        <v>0.12</v>
      </c>
      <c r="P75" s="201">
        <v>0.19</v>
      </c>
      <c r="Q75" s="201">
        <v>0.22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62.75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0.79</v>
      </c>
      <c r="AV75" s="201">
        <v>0</v>
      </c>
      <c r="AW75" s="201">
        <v>0</v>
      </c>
      <c r="AX75" s="201">
        <v>0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7.51</v>
      </c>
      <c r="H76" s="201">
        <v>0</v>
      </c>
      <c r="I76" s="201">
        <v>0</v>
      </c>
      <c r="J76" s="201">
        <v>7.41</v>
      </c>
      <c r="K76" s="201">
        <v>0.1</v>
      </c>
      <c r="L76" s="201">
        <v>0.31</v>
      </c>
      <c r="M76" s="201">
        <v>0.09</v>
      </c>
      <c r="N76" s="201">
        <v>0.1</v>
      </c>
      <c r="O76" s="201">
        <v>0.12</v>
      </c>
      <c r="P76" s="201">
        <v>0.19</v>
      </c>
      <c r="Q76" s="201">
        <v>0.22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1.04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62.75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0.79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7.51</v>
      </c>
      <c r="H77" s="201">
        <v>0</v>
      </c>
      <c r="I77" s="201">
        <v>0</v>
      </c>
      <c r="J77" s="201">
        <v>7.41</v>
      </c>
      <c r="K77" s="201">
        <v>0.13</v>
      </c>
      <c r="L77" s="201">
        <v>0.31</v>
      </c>
      <c r="M77" s="201">
        <v>0.09</v>
      </c>
      <c r="N77" s="201">
        <v>0.1</v>
      </c>
      <c r="O77" s="201">
        <v>0.12</v>
      </c>
      <c r="P77" s="201">
        <v>0.19</v>
      </c>
      <c r="Q77" s="201">
        <v>0.22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1.04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62.75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0.79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7.51</v>
      </c>
      <c r="H78" s="201">
        <v>0</v>
      </c>
      <c r="I78" s="201">
        <v>0</v>
      </c>
      <c r="J78" s="201">
        <v>7.41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0.12</v>
      </c>
      <c r="P78" s="201">
        <v>0.19</v>
      </c>
      <c r="Q78" s="201">
        <v>0.22</v>
      </c>
      <c r="R78" s="201">
        <v>0.05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1.04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62.75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0.79</v>
      </c>
      <c r="AV78" s="201">
        <v>0.08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7.51</v>
      </c>
      <c r="H79" s="201">
        <v>0</v>
      </c>
      <c r="I79" s="201">
        <v>0</v>
      </c>
      <c r="J79" s="201">
        <v>7.41</v>
      </c>
      <c r="K79" s="201">
        <v>0.1</v>
      </c>
      <c r="L79" s="201">
        <v>0.33</v>
      </c>
      <c r="M79" s="201">
        <v>0.09</v>
      </c>
      <c r="N79" s="201">
        <v>0.1</v>
      </c>
      <c r="O79" s="201">
        <v>0.12</v>
      </c>
      <c r="P79" s="201">
        <v>0.19</v>
      </c>
      <c r="Q79" s="201">
        <v>0.22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1.0900000000000001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62.75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0.79</v>
      </c>
      <c r="AV79" s="201">
        <v>0.08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7.51</v>
      </c>
      <c r="H80" s="201">
        <v>0</v>
      </c>
      <c r="I80" s="201">
        <v>0</v>
      </c>
      <c r="J80" s="201">
        <v>6.45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0.12</v>
      </c>
      <c r="P80" s="201">
        <v>0.19</v>
      </c>
      <c r="Q80" s="201">
        <v>0.22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1.0900000000000001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62.75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0.79</v>
      </c>
      <c r="AV80" s="201">
        <v>0.08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7.51</v>
      </c>
      <c r="H81" s="201">
        <v>0</v>
      </c>
      <c r="I81" s="201">
        <v>0</v>
      </c>
      <c r="J81" s="201">
        <v>6.45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0.12</v>
      </c>
      <c r="P81" s="201">
        <v>0.19</v>
      </c>
      <c r="Q81" s="201">
        <v>0.22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1.0900000000000001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60.56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0.79</v>
      </c>
      <c r="AV81" s="201">
        <v>0.08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7.51</v>
      </c>
      <c r="H82" s="201">
        <v>0</v>
      </c>
      <c r="I82" s="201">
        <v>0</v>
      </c>
      <c r="J82" s="201">
        <v>6.45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0.12</v>
      </c>
      <c r="P82" s="201">
        <v>0.19</v>
      </c>
      <c r="Q82" s="201">
        <v>0.22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1.0900000000000001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60.56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0.79</v>
      </c>
      <c r="AV82" s="201">
        <v>0.08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7.51</v>
      </c>
      <c r="H83" s="201">
        <v>0</v>
      </c>
      <c r="I83" s="201">
        <v>0</v>
      </c>
      <c r="J83" s="201">
        <v>6.45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0.12</v>
      </c>
      <c r="P83" s="201">
        <v>0.19</v>
      </c>
      <c r="Q83" s="201">
        <v>0.22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1.0900000000000001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60.56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0.79</v>
      </c>
      <c r="AV83" s="201">
        <v>0.08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7.51</v>
      </c>
      <c r="H84" s="201">
        <v>0</v>
      </c>
      <c r="I84" s="201">
        <v>0</v>
      </c>
      <c r="J84" s="201">
        <v>6.45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0.12</v>
      </c>
      <c r="P84" s="201">
        <v>0.19</v>
      </c>
      <c r="Q84" s="201">
        <v>0.22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1.0900000000000001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60.56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0.79</v>
      </c>
      <c r="AV84" s="201">
        <v>0.08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7.51</v>
      </c>
      <c r="H85" s="201">
        <v>0</v>
      </c>
      <c r="I85" s="201">
        <v>0</v>
      </c>
      <c r="J85" s="201">
        <v>6.45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0.12</v>
      </c>
      <c r="P85" s="201">
        <v>0.19</v>
      </c>
      <c r="Q85" s="201">
        <v>0.22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1.0900000000000001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60.56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0.79</v>
      </c>
      <c r="AV85" s="201">
        <v>0.08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7.51</v>
      </c>
      <c r="H86" s="201">
        <v>0</v>
      </c>
      <c r="I86" s="201">
        <v>0</v>
      </c>
      <c r="J86" s="201">
        <v>6.45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0.12</v>
      </c>
      <c r="P86" s="201">
        <v>0.19</v>
      </c>
      <c r="Q86" s="201">
        <v>0.22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1.0900000000000001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60.56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0.79</v>
      </c>
      <c r="AV86" s="201">
        <v>0</v>
      </c>
      <c r="AW86" s="201">
        <v>0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7.51</v>
      </c>
      <c r="H87" s="201">
        <v>0</v>
      </c>
      <c r="I87" s="201">
        <v>0</v>
      </c>
      <c r="J87" s="201">
        <v>6.45</v>
      </c>
      <c r="K87" s="201">
        <v>0.1</v>
      </c>
      <c r="L87" s="201">
        <v>0.33</v>
      </c>
      <c r="M87" s="201">
        <v>0.09</v>
      </c>
      <c r="N87" s="201">
        <v>0.1</v>
      </c>
      <c r="O87" s="201">
        <v>0.12</v>
      </c>
      <c r="P87" s="201">
        <v>0.19</v>
      </c>
      <c r="Q87" s="201">
        <v>0.22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1.0900000000000001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60.56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0.79</v>
      </c>
      <c r="AV87" s="201">
        <v>0</v>
      </c>
      <c r="AW87" s="201">
        <v>0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7.51</v>
      </c>
      <c r="H88" s="201">
        <v>0</v>
      </c>
      <c r="I88" s="201">
        <v>0</v>
      </c>
      <c r="J88" s="201">
        <v>6.45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0.12</v>
      </c>
      <c r="P88" s="201">
        <v>0.19</v>
      </c>
      <c r="Q88" s="201">
        <v>0.22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1.0900000000000001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60.56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0.79</v>
      </c>
      <c r="AV88" s="201">
        <v>0</v>
      </c>
      <c r="AW88" s="201">
        <v>0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7.51</v>
      </c>
      <c r="H89" s="201">
        <v>0</v>
      </c>
      <c r="I89" s="201">
        <v>0</v>
      </c>
      <c r="J89" s="201">
        <v>7.41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0.12</v>
      </c>
      <c r="P89" s="201">
        <v>0.19</v>
      </c>
      <c r="Q89" s="201">
        <v>0.22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1.0900000000000001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60.56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0.79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7.51</v>
      </c>
      <c r="H90" s="201">
        <v>0</v>
      </c>
      <c r="I90" s="201">
        <v>0</v>
      </c>
      <c r="J90" s="201">
        <v>7.41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0.12</v>
      </c>
      <c r="P90" s="201">
        <v>0.19</v>
      </c>
      <c r="Q90" s="201">
        <v>0.22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1.0900000000000001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60.56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0.79</v>
      </c>
      <c r="AV90" s="201">
        <v>0.08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7.51</v>
      </c>
      <c r="H91" s="201">
        <v>0</v>
      </c>
      <c r="I91" s="201">
        <v>0</v>
      </c>
      <c r="J91" s="201">
        <v>7.41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0.12</v>
      </c>
      <c r="P91" s="201">
        <v>0.19</v>
      </c>
      <c r="Q91" s="201">
        <v>0.22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1.24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60.56</v>
      </c>
      <c r="AP91" s="201">
        <v>0</v>
      </c>
      <c r="AQ91" s="201">
        <v>0</v>
      </c>
      <c r="AR91" s="201">
        <v>5.1100000000000003</v>
      </c>
      <c r="AS91" s="201">
        <v>0</v>
      </c>
      <c r="AT91" s="201">
        <v>0</v>
      </c>
      <c r="AU91" s="201">
        <v>0.79</v>
      </c>
      <c r="AV91" s="201">
        <v>0.08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7.51</v>
      </c>
      <c r="H92" s="201">
        <v>0</v>
      </c>
      <c r="I92" s="201">
        <v>0</v>
      </c>
      <c r="J92" s="201">
        <v>7.41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0.12</v>
      </c>
      <c r="P92" s="201">
        <v>0.19</v>
      </c>
      <c r="Q92" s="201">
        <v>0.22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1.24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60.56</v>
      </c>
      <c r="AP92" s="201">
        <v>0</v>
      </c>
      <c r="AQ92" s="201">
        <v>0</v>
      </c>
      <c r="AR92" s="201">
        <v>5.1100000000000003</v>
      </c>
      <c r="AS92" s="201">
        <v>0</v>
      </c>
      <c r="AT92" s="201">
        <v>0</v>
      </c>
      <c r="AU92" s="201">
        <v>0.79</v>
      </c>
      <c r="AV92" s="201">
        <v>0.08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7.51</v>
      </c>
      <c r="H93" s="201">
        <v>0</v>
      </c>
      <c r="I93" s="201">
        <v>0</v>
      </c>
      <c r="J93" s="201">
        <v>7.41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0.12</v>
      </c>
      <c r="P93" s="201">
        <v>0.19</v>
      </c>
      <c r="Q93" s="201">
        <v>0.22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1.24</v>
      </c>
      <c r="AD93" s="201">
        <v>0</v>
      </c>
      <c r="AE93" s="201">
        <v>0</v>
      </c>
      <c r="AF93" s="201">
        <v>0</v>
      </c>
      <c r="AG93" s="201">
        <v>-0.28000000000000003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60.56</v>
      </c>
      <c r="AP93" s="201">
        <v>0</v>
      </c>
      <c r="AQ93" s="201">
        <v>0</v>
      </c>
      <c r="AR93" s="201">
        <v>5.1100000000000003</v>
      </c>
      <c r="AS93" s="201">
        <v>0</v>
      </c>
      <c r="AT93" s="201">
        <v>0</v>
      </c>
      <c r="AU93" s="201">
        <v>0.79</v>
      </c>
      <c r="AV93" s="201">
        <v>0.08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7.51</v>
      </c>
      <c r="H94" s="201">
        <v>0</v>
      </c>
      <c r="I94" s="201">
        <v>0</v>
      </c>
      <c r="J94" s="201">
        <v>7.41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0.12</v>
      </c>
      <c r="P94" s="201">
        <v>0.19</v>
      </c>
      <c r="Q94" s="201">
        <v>0.22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1.24</v>
      </c>
      <c r="AD94" s="201">
        <v>0</v>
      </c>
      <c r="AE94" s="201">
        <v>0</v>
      </c>
      <c r="AF94" s="201">
        <v>0</v>
      </c>
      <c r="AG94" s="201">
        <v>-0.28000000000000003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60.56</v>
      </c>
      <c r="AP94" s="201">
        <v>0</v>
      </c>
      <c r="AQ94" s="201">
        <v>0</v>
      </c>
      <c r="AR94" s="201">
        <v>5.1100000000000003</v>
      </c>
      <c r="AS94" s="201">
        <v>0</v>
      </c>
      <c r="AT94" s="201">
        <v>0</v>
      </c>
      <c r="AU94" s="201">
        <v>0.79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7.51</v>
      </c>
      <c r="H95" s="201">
        <v>0</v>
      </c>
      <c r="I95" s="201">
        <v>0</v>
      </c>
      <c r="J95" s="201">
        <v>7.41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0.12</v>
      </c>
      <c r="P95" s="201">
        <v>0.19</v>
      </c>
      <c r="Q95" s="201">
        <v>0.22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1.24</v>
      </c>
      <c r="AD95" s="201">
        <v>0</v>
      </c>
      <c r="AE95" s="201">
        <v>0</v>
      </c>
      <c r="AF95" s="201">
        <v>0</v>
      </c>
      <c r="AG95" s="201">
        <v>-0.28000000000000003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60.56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0.79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7.51</v>
      </c>
      <c r="H96" s="201">
        <v>0</v>
      </c>
      <c r="I96" s="201">
        <v>0</v>
      </c>
      <c r="J96" s="201">
        <v>7.41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0.12</v>
      </c>
      <c r="P96" s="201">
        <v>0.19</v>
      </c>
      <c r="Q96" s="201">
        <v>0.22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1.24</v>
      </c>
      <c r="AD96" s="201">
        <v>0</v>
      </c>
      <c r="AE96" s="201">
        <v>0</v>
      </c>
      <c r="AF96" s="201">
        <v>0</v>
      </c>
      <c r="AG96" s="201">
        <v>-0.28000000000000003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60.56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0.79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7.51</v>
      </c>
      <c r="H97" s="201">
        <v>0</v>
      </c>
      <c r="I97" s="201">
        <v>0</v>
      </c>
      <c r="J97" s="201">
        <v>7.41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0.12</v>
      </c>
      <c r="P97" s="201">
        <v>0.19</v>
      </c>
      <c r="Q97" s="201">
        <v>0.22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1.24</v>
      </c>
      <c r="AD97" s="201">
        <v>0</v>
      </c>
      <c r="AE97" s="201">
        <v>0</v>
      </c>
      <c r="AF97" s="201">
        <v>0</v>
      </c>
      <c r="AG97" s="201">
        <v>-0.28000000000000003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60.56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0.79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7.51</v>
      </c>
      <c r="H98" s="201">
        <v>0</v>
      </c>
      <c r="I98" s="201">
        <v>0</v>
      </c>
      <c r="J98" s="201">
        <v>7.41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0.12</v>
      </c>
      <c r="P98" s="201">
        <v>0.19</v>
      </c>
      <c r="Q98" s="201">
        <v>0.22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1.29</v>
      </c>
      <c r="AD98" s="201">
        <v>0</v>
      </c>
      <c r="AE98" s="201">
        <v>0</v>
      </c>
      <c r="AF98" s="201">
        <v>0</v>
      </c>
      <c r="AG98" s="201">
        <v>-0.28000000000000003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60.56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0.79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0.18649499999999986</v>
      </c>
      <c r="H99">
        <f t="shared" si="0"/>
        <v>0</v>
      </c>
      <c r="I99">
        <f t="shared" si="0"/>
        <v>0</v>
      </c>
      <c r="J99">
        <f t="shared" si="0"/>
        <v>0.17970250000000002</v>
      </c>
      <c r="K99">
        <f t="shared" si="0"/>
        <v>2.4424999999999959E-3</v>
      </c>
      <c r="L99">
        <f t="shared" si="0"/>
        <v>9.1007499999999852E-2</v>
      </c>
      <c r="M99">
        <f t="shared" si="0"/>
        <v>2.1599999999999979E-3</v>
      </c>
      <c r="N99">
        <f t="shared" si="0"/>
        <v>2.3999999999999955E-3</v>
      </c>
      <c r="O99">
        <f t="shared" si="0"/>
        <v>2.8799999999999958E-3</v>
      </c>
      <c r="P99">
        <f t="shared" si="0"/>
        <v>4.705E-3</v>
      </c>
      <c r="Q99">
        <f t="shared" si="0"/>
        <v>3.5775000000000039E-3</v>
      </c>
      <c r="R99">
        <f t="shared" si="0"/>
        <v>1.1924999999999978E-3</v>
      </c>
      <c r="S99">
        <f t="shared" si="0"/>
        <v>4.4250000000000029E-4</v>
      </c>
      <c r="T99">
        <f t="shared" si="0"/>
        <v>1.4399999999999979E-3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3.6289999999999996E-2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6.3999999999999786E-3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0.10976000000000025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1.4939550000000017</v>
      </c>
      <c r="AP99">
        <f t="shared" si="0"/>
        <v>0</v>
      </c>
      <c r="AQ99">
        <f t="shared" si="0"/>
        <v>0</v>
      </c>
      <c r="AR99">
        <f t="shared" si="0"/>
        <v>0.1216425000000001</v>
      </c>
      <c r="AS99">
        <f t="shared" si="0"/>
        <v>0</v>
      </c>
      <c r="AT99">
        <f t="shared" si="0"/>
        <v>0</v>
      </c>
      <c r="AU99">
        <f t="shared" si="0"/>
        <v>9.3815000000000287E-2</v>
      </c>
      <c r="AV99">
        <f t="shared" si="0"/>
        <v>2.3999999999999995E-4</v>
      </c>
      <c r="AW99">
        <f t="shared" si="0"/>
        <v>2.2250000000000001E-4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19.66</v>
      </c>
      <c r="H3" s="201">
        <v>0</v>
      </c>
      <c r="I3" s="201">
        <v>0</v>
      </c>
      <c r="J3" s="201">
        <v>17.489999999999998</v>
      </c>
      <c r="K3" s="201">
        <v>0.33</v>
      </c>
      <c r="L3" s="201">
        <v>11.57</v>
      </c>
      <c r="M3" s="201">
        <v>1</v>
      </c>
      <c r="N3" s="201">
        <v>1.28</v>
      </c>
      <c r="O3" s="201">
        <v>0</v>
      </c>
      <c r="P3" s="201">
        <v>1.51</v>
      </c>
      <c r="Q3" s="201">
        <v>0.12</v>
      </c>
      <c r="R3" s="201">
        <v>0.46</v>
      </c>
      <c r="S3" s="201">
        <v>0.28000000000000003</v>
      </c>
      <c r="T3" s="201">
        <v>0</v>
      </c>
      <c r="U3" s="201">
        <v>2.15</v>
      </c>
      <c r="V3" s="201">
        <v>0.22</v>
      </c>
      <c r="W3" s="201">
        <v>0.48</v>
      </c>
      <c r="X3" s="201">
        <v>2.08</v>
      </c>
      <c r="Y3" s="201">
        <v>0</v>
      </c>
      <c r="Z3" s="201">
        <v>2.74</v>
      </c>
      <c r="AA3" s="201">
        <v>0.97</v>
      </c>
      <c r="AB3" s="201">
        <v>0</v>
      </c>
      <c r="AC3" s="201">
        <v>12.19</v>
      </c>
      <c r="AD3" s="201">
        <v>0</v>
      </c>
      <c r="AE3" s="201">
        <v>0</v>
      </c>
      <c r="AF3" s="201">
        <v>0</v>
      </c>
      <c r="AG3" s="201">
        <v>0.88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119.24</v>
      </c>
      <c r="AP3" s="201">
        <v>0</v>
      </c>
      <c r="AQ3" s="201">
        <v>0</v>
      </c>
      <c r="AR3" s="201">
        <v>11.94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20.32</v>
      </c>
      <c r="H4" s="201">
        <v>0</v>
      </c>
      <c r="I4" s="201">
        <v>0</v>
      </c>
      <c r="J4" s="201">
        <v>18.43</v>
      </c>
      <c r="K4" s="201">
        <v>0.33</v>
      </c>
      <c r="L4" s="201">
        <v>11.57</v>
      </c>
      <c r="M4" s="201">
        <v>1</v>
      </c>
      <c r="N4" s="201">
        <v>1.28</v>
      </c>
      <c r="O4" s="201">
        <v>0</v>
      </c>
      <c r="P4" s="201">
        <v>1.51</v>
      </c>
      <c r="Q4" s="201">
        <v>0.12</v>
      </c>
      <c r="R4" s="201">
        <v>0.46</v>
      </c>
      <c r="S4" s="201">
        <v>0.28000000000000003</v>
      </c>
      <c r="T4" s="201">
        <v>0</v>
      </c>
      <c r="U4" s="201">
        <v>2.15</v>
      </c>
      <c r="V4" s="201">
        <v>0.22</v>
      </c>
      <c r="W4" s="201">
        <v>0.48</v>
      </c>
      <c r="X4" s="201">
        <v>2.08</v>
      </c>
      <c r="Y4" s="201">
        <v>0</v>
      </c>
      <c r="Z4" s="201">
        <v>2.74</v>
      </c>
      <c r="AA4" s="201">
        <v>0.97</v>
      </c>
      <c r="AB4" s="201">
        <v>0</v>
      </c>
      <c r="AC4" s="201">
        <v>12.19</v>
      </c>
      <c r="AD4" s="201">
        <v>0</v>
      </c>
      <c r="AE4" s="201">
        <v>0</v>
      </c>
      <c r="AF4" s="201">
        <v>0</v>
      </c>
      <c r="AG4" s="201">
        <v>0.88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119.24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20.32</v>
      </c>
      <c r="H5" s="201">
        <v>0</v>
      </c>
      <c r="I5" s="201">
        <v>0</v>
      </c>
      <c r="J5" s="201">
        <v>18.43</v>
      </c>
      <c r="K5" s="201">
        <v>0.33</v>
      </c>
      <c r="L5" s="201">
        <v>11.57</v>
      </c>
      <c r="M5" s="201">
        <v>1</v>
      </c>
      <c r="N5" s="201">
        <v>1.28</v>
      </c>
      <c r="O5" s="201">
        <v>0</v>
      </c>
      <c r="P5" s="201">
        <v>1.51</v>
      </c>
      <c r="Q5" s="201">
        <v>0.12</v>
      </c>
      <c r="R5" s="201">
        <v>0.46</v>
      </c>
      <c r="S5" s="201">
        <v>0.28000000000000003</v>
      </c>
      <c r="T5" s="201">
        <v>0</v>
      </c>
      <c r="U5" s="201">
        <v>2.15</v>
      </c>
      <c r="V5" s="201">
        <v>0.22</v>
      </c>
      <c r="W5" s="201">
        <v>0.48</v>
      </c>
      <c r="X5" s="201">
        <v>2.08</v>
      </c>
      <c r="Y5" s="201">
        <v>0</v>
      </c>
      <c r="Z5" s="201">
        <v>2.74</v>
      </c>
      <c r="AA5" s="201">
        <v>0.97</v>
      </c>
      <c r="AB5" s="201">
        <v>0</v>
      </c>
      <c r="AC5" s="201">
        <v>12.19</v>
      </c>
      <c r="AD5" s="201">
        <v>0</v>
      </c>
      <c r="AE5" s="201">
        <v>0</v>
      </c>
      <c r="AF5" s="201">
        <v>0</v>
      </c>
      <c r="AG5" s="201">
        <v>0.88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119.24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20.32</v>
      </c>
      <c r="H6" s="201">
        <v>0</v>
      </c>
      <c r="I6" s="201">
        <v>0</v>
      </c>
      <c r="J6" s="201">
        <v>18.43</v>
      </c>
      <c r="K6" s="201">
        <v>0.33</v>
      </c>
      <c r="L6" s="201">
        <v>11.57</v>
      </c>
      <c r="M6" s="201">
        <v>1</v>
      </c>
      <c r="N6" s="201">
        <v>1.28</v>
      </c>
      <c r="O6" s="201">
        <v>0</v>
      </c>
      <c r="P6" s="201">
        <v>1.51</v>
      </c>
      <c r="Q6" s="201">
        <v>0.12</v>
      </c>
      <c r="R6" s="201">
        <v>0.46</v>
      </c>
      <c r="S6" s="201">
        <v>0.28000000000000003</v>
      </c>
      <c r="T6" s="201">
        <v>0</v>
      </c>
      <c r="U6" s="201">
        <v>2.15</v>
      </c>
      <c r="V6" s="201">
        <v>0.22</v>
      </c>
      <c r="W6" s="201">
        <v>0.48</v>
      </c>
      <c r="X6" s="201">
        <v>2.08</v>
      </c>
      <c r="Y6" s="201">
        <v>0</v>
      </c>
      <c r="Z6" s="201">
        <v>2.74</v>
      </c>
      <c r="AA6" s="201">
        <v>0.97</v>
      </c>
      <c r="AB6" s="201">
        <v>0</v>
      </c>
      <c r="AC6" s="201">
        <v>12.19</v>
      </c>
      <c r="AD6" s="201">
        <v>0</v>
      </c>
      <c r="AE6" s="201">
        <v>0</v>
      </c>
      <c r="AF6" s="201">
        <v>0</v>
      </c>
      <c r="AG6" s="201">
        <v>0.88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119.24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18.43</v>
      </c>
      <c r="K7" s="201">
        <v>0.33</v>
      </c>
      <c r="L7" s="201">
        <v>11.57</v>
      </c>
      <c r="M7" s="201">
        <v>1</v>
      </c>
      <c r="N7" s="201">
        <v>1.28</v>
      </c>
      <c r="O7" s="201">
        <v>0</v>
      </c>
      <c r="P7" s="201">
        <v>1.51</v>
      </c>
      <c r="Q7" s="201">
        <v>0.12</v>
      </c>
      <c r="R7" s="201">
        <v>0.46</v>
      </c>
      <c r="S7" s="201">
        <v>0.28000000000000003</v>
      </c>
      <c r="T7" s="201">
        <v>0</v>
      </c>
      <c r="U7" s="201">
        <v>2.15</v>
      </c>
      <c r="V7" s="201">
        <v>0.22</v>
      </c>
      <c r="W7" s="201">
        <v>0.48</v>
      </c>
      <c r="X7" s="201">
        <v>2.08</v>
      </c>
      <c r="Y7" s="201">
        <v>0</v>
      </c>
      <c r="Z7" s="201">
        <v>2.74</v>
      </c>
      <c r="AA7" s="201">
        <v>0.97</v>
      </c>
      <c r="AB7" s="201">
        <v>0</v>
      </c>
      <c r="AC7" s="201">
        <v>12.19</v>
      </c>
      <c r="AD7" s="201">
        <v>0</v>
      </c>
      <c r="AE7" s="201">
        <v>0</v>
      </c>
      <c r="AF7" s="201">
        <v>0</v>
      </c>
      <c r="AG7" s="201">
        <v>0.88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119.24</v>
      </c>
      <c r="AP7" s="201">
        <v>0</v>
      </c>
      <c r="AQ7" s="201">
        <v>0</v>
      </c>
      <c r="AR7" s="201">
        <v>12.4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18.43</v>
      </c>
      <c r="K8" s="201">
        <v>0.33</v>
      </c>
      <c r="L8" s="201">
        <v>11.57</v>
      </c>
      <c r="M8" s="201">
        <v>1</v>
      </c>
      <c r="N8" s="201">
        <v>1.28</v>
      </c>
      <c r="O8" s="201">
        <v>0</v>
      </c>
      <c r="P8" s="201">
        <v>1.51</v>
      </c>
      <c r="Q8" s="201">
        <v>0.12</v>
      </c>
      <c r="R8" s="201">
        <v>0.46</v>
      </c>
      <c r="S8" s="201">
        <v>0.28000000000000003</v>
      </c>
      <c r="T8" s="201">
        <v>0</v>
      </c>
      <c r="U8" s="201">
        <v>2.15</v>
      </c>
      <c r="V8" s="201">
        <v>0.22</v>
      </c>
      <c r="W8" s="201">
        <v>0.48</v>
      </c>
      <c r="X8" s="201">
        <v>2.08</v>
      </c>
      <c r="Y8" s="201">
        <v>0</v>
      </c>
      <c r="Z8" s="201">
        <v>2.74</v>
      </c>
      <c r="AA8" s="201">
        <v>0.97</v>
      </c>
      <c r="AB8" s="201">
        <v>0</v>
      </c>
      <c r="AC8" s="201">
        <v>12.19</v>
      </c>
      <c r="AD8" s="201">
        <v>0</v>
      </c>
      <c r="AE8" s="201">
        <v>0</v>
      </c>
      <c r="AF8" s="201">
        <v>0</v>
      </c>
      <c r="AG8" s="201">
        <v>0.88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119.24</v>
      </c>
      <c r="AP8" s="201">
        <v>0</v>
      </c>
      <c r="AQ8" s="201">
        <v>0</v>
      </c>
      <c r="AR8" s="201">
        <v>12.4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18.43</v>
      </c>
      <c r="K9" s="201">
        <v>0.33</v>
      </c>
      <c r="L9" s="201">
        <v>11.57</v>
      </c>
      <c r="M9" s="201">
        <v>1</v>
      </c>
      <c r="N9" s="201">
        <v>1.28</v>
      </c>
      <c r="O9" s="201">
        <v>0</v>
      </c>
      <c r="P9" s="201">
        <v>1.51</v>
      </c>
      <c r="Q9" s="201">
        <v>0.12</v>
      </c>
      <c r="R9" s="201">
        <v>0.46</v>
      </c>
      <c r="S9" s="201">
        <v>0.28000000000000003</v>
      </c>
      <c r="T9" s="201">
        <v>0</v>
      </c>
      <c r="U9" s="201">
        <v>2.15</v>
      </c>
      <c r="V9" s="201">
        <v>0.22</v>
      </c>
      <c r="W9" s="201">
        <v>0.48</v>
      </c>
      <c r="X9" s="201">
        <v>2.08</v>
      </c>
      <c r="Y9" s="201">
        <v>0</v>
      </c>
      <c r="Z9" s="201">
        <v>2.74</v>
      </c>
      <c r="AA9" s="201">
        <v>0.97</v>
      </c>
      <c r="AB9" s="201">
        <v>0</v>
      </c>
      <c r="AC9" s="201">
        <v>12.19</v>
      </c>
      <c r="AD9" s="201">
        <v>0</v>
      </c>
      <c r="AE9" s="201">
        <v>0</v>
      </c>
      <c r="AF9" s="201">
        <v>0</v>
      </c>
      <c r="AG9" s="201">
        <v>0.88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119.24</v>
      </c>
      <c r="AP9" s="201">
        <v>0</v>
      </c>
      <c r="AQ9" s="201">
        <v>0</v>
      </c>
      <c r="AR9" s="201">
        <v>12.4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18.670000000000002</v>
      </c>
      <c r="K10" s="201">
        <v>0.33</v>
      </c>
      <c r="L10" s="201">
        <v>11.57</v>
      </c>
      <c r="M10" s="201">
        <v>1</v>
      </c>
      <c r="N10" s="201">
        <v>1.28</v>
      </c>
      <c r="O10" s="201">
        <v>0</v>
      </c>
      <c r="P10" s="201">
        <v>1.51</v>
      </c>
      <c r="Q10" s="201">
        <v>0.12</v>
      </c>
      <c r="R10" s="201">
        <v>0.46</v>
      </c>
      <c r="S10" s="201">
        <v>0.28000000000000003</v>
      </c>
      <c r="T10" s="201">
        <v>0</v>
      </c>
      <c r="U10" s="201">
        <v>2.15</v>
      </c>
      <c r="V10" s="201">
        <v>0.22</v>
      </c>
      <c r="W10" s="201">
        <v>0.48</v>
      </c>
      <c r="X10" s="201">
        <v>2.08</v>
      </c>
      <c r="Y10" s="201">
        <v>0</v>
      </c>
      <c r="Z10" s="201">
        <v>2.74</v>
      </c>
      <c r="AA10" s="201">
        <v>0.97</v>
      </c>
      <c r="AB10" s="201">
        <v>0</v>
      </c>
      <c r="AC10" s="201">
        <v>12.19</v>
      </c>
      <c r="AD10" s="201">
        <v>0</v>
      </c>
      <c r="AE10" s="201">
        <v>0</v>
      </c>
      <c r="AF10" s="201">
        <v>0</v>
      </c>
      <c r="AG10" s="201">
        <v>0.88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119.24</v>
      </c>
      <c r="AP10" s="201">
        <v>0</v>
      </c>
      <c r="AQ10" s="201">
        <v>0</v>
      </c>
      <c r="AR10" s="201">
        <v>12.4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18.670000000000002</v>
      </c>
      <c r="K11" s="201">
        <v>0.33</v>
      </c>
      <c r="L11" s="201">
        <v>11.57</v>
      </c>
      <c r="M11" s="201">
        <v>1</v>
      </c>
      <c r="N11" s="201">
        <v>1.28</v>
      </c>
      <c r="O11" s="201">
        <v>0</v>
      </c>
      <c r="P11" s="201">
        <v>1.51</v>
      </c>
      <c r="Q11" s="201">
        <v>0.12</v>
      </c>
      <c r="R11" s="201">
        <v>0.46</v>
      </c>
      <c r="S11" s="201">
        <v>0.28000000000000003</v>
      </c>
      <c r="T11" s="201">
        <v>0</v>
      </c>
      <c r="U11" s="201">
        <v>2.15</v>
      </c>
      <c r="V11" s="201">
        <v>0.22</v>
      </c>
      <c r="W11" s="201">
        <v>0.48</v>
      </c>
      <c r="X11" s="201">
        <v>2.08</v>
      </c>
      <c r="Y11" s="201">
        <v>0</v>
      </c>
      <c r="Z11" s="201">
        <v>2.74</v>
      </c>
      <c r="AA11" s="201">
        <v>0.97</v>
      </c>
      <c r="AB11" s="201">
        <v>0</v>
      </c>
      <c r="AC11" s="201">
        <v>12.19</v>
      </c>
      <c r="AD11" s="201">
        <v>0</v>
      </c>
      <c r="AE11" s="201">
        <v>0</v>
      </c>
      <c r="AF11" s="201">
        <v>0</v>
      </c>
      <c r="AG11" s="201">
        <v>0.88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119.24</v>
      </c>
      <c r="AP11" s="201">
        <v>0</v>
      </c>
      <c r="AQ11" s="201">
        <v>0</v>
      </c>
      <c r="AR11" s="201">
        <v>12.5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18.670000000000002</v>
      </c>
      <c r="K12" s="201">
        <v>0.33</v>
      </c>
      <c r="L12" s="201">
        <v>11.57</v>
      </c>
      <c r="M12" s="201">
        <v>1</v>
      </c>
      <c r="N12" s="201">
        <v>1.28</v>
      </c>
      <c r="O12" s="201">
        <v>0</v>
      </c>
      <c r="P12" s="201">
        <v>1.51</v>
      </c>
      <c r="Q12" s="201">
        <v>0.12</v>
      </c>
      <c r="R12" s="201">
        <v>0.46</v>
      </c>
      <c r="S12" s="201">
        <v>0.28000000000000003</v>
      </c>
      <c r="T12" s="201">
        <v>0</v>
      </c>
      <c r="U12" s="201">
        <v>2.15</v>
      </c>
      <c r="V12" s="201">
        <v>0.22</v>
      </c>
      <c r="W12" s="201">
        <v>0.48</v>
      </c>
      <c r="X12" s="201">
        <v>2.08</v>
      </c>
      <c r="Y12" s="201">
        <v>0</v>
      </c>
      <c r="Z12" s="201">
        <v>2.74</v>
      </c>
      <c r="AA12" s="201">
        <v>0.97</v>
      </c>
      <c r="AB12" s="201">
        <v>0</v>
      </c>
      <c r="AC12" s="201">
        <v>12.19</v>
      </c>
      <c r="AD12" s="201">
        <v>0</v>
      </c>
      <c r="AE12" s="201">
        <v>0</v>
      </c>
      <c r="AF12" s="201">
        <v>0</v>
      </c>
      <c r="AG12" s="201">
        <v>0.88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119.24</v>
      </c>
      <c r="AP12" s="201">
        <v>0</v>
      </c>
      <c r="AQ12" s="201">
        <v>0</v>
      </c>
      <c r="AR12" s="201">
        <v>12.5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18.670000000000002</v>
      </c>
      <c r="K13" s="201">
        <v>0.33</v>
      </c>
      <c r="L13" s="201">
        <v>11.57</v>
      </c>
      <c r="M13" s="201">
        <v>1</v>
      </c>
      <c r="N13" s="201">
        <v>1.28</v>
      </c>
      <c r="O13" s="201">
        <v>0</v>
      </c>
      <c r="P13" s="201">
        <v>1.51</v>
      </c>
      <c r="Q13" s="201">
        <v>0.12</v>
      </c>
      <c r="R13" s="201">
        <v>0.46</v>
      </c>
      <c r="S13" s="201">
        <v>0.28000000000000003</v>
      </c>
      <c r="T13" s="201">
        <v>0</v>
      </c>
      <c r="U13" s="201">
        <v>2.15</v>
      </c>
      <c r="V13" s="201">
        <v>0.22</v>
      </c>
      <c r="W13" s="201">
        <v>0.48</v>
      </c>
      <c r="X13" s="201">
        <v>2.08</v>
      </c>
      <c r="Y13" s="201">
        <v>0</v>
      </c>
      <c r="Z13" s="201">
        <v>2.74</v>
      </c>
      <c r="AA13" s="201">
        <v>0.97</v>
      </c>
      <c r="AB13" s="201">
        <v>0</v>
      </c>
      <c r="AC13" s="201">
        <v>12.19</v>
      </c>
      <c r="AD13" s="201">
        <v>0</v>
      </c>
      <c r="AE13" s="201">
        <v>0</v>
      </c>
      <c r="AF13" s="201">
        <v>0</v>
      </c>
      <c r="AG13" s="201">
        <v>0.88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119.24</v>
      </c>
      <c r="AP13" s="201">
        <v>0</v>
      </c>
      <c r="AQ13" s="201">
        <v>0</v>
      </c>
      <c r="AR13" s="201">
        <v>12.5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18.670000000000002</v>
      </c>
      <c r="K14" s="201">
        <v>0.33</v>
      </c>
      <c r="L14" s="201">
        <v>11.57</v>
      </c>
      <c r="M14" s="201">
        <v>1</v>
      </c>
      <c r="N14" s="201">
        <v>1.28</v>
      </c>
      <c r="O14" s="201">
        <v>0</v>
      </c>
      <c r="P14" s="201">
        <v>1.51</v>
      </c>
      <c r="Q14" s="201">
        <v>0.12</v>
      </c>
      <c r="R14" s="201">
        <v>0.46</v>
      </c>
      <c r="S14" s="201">
        <v>0.28000000000000003</v>
      </c>
      <c r="T14" s="201">
        <v>0</v>
      </c>
      <c r="U14" s="201">
        <v>2.15</v>
      </c>
      <c r="V14" s="201">
        <v>0.22</v>
      </c>
      <c r="W14" s="201">
        <v>0.48</v>
      </c>
      <c r="X14" s="201">
        <v>2.08</v>
      </c>
      <c r="Y14" s="201">
        <v>0</v>
      </c>
      <c r="Z14" s="201">
        <v>2.74</v>
      </c>
      <c r="AA14" s="201">
        <v>0.97</v>
      </c>
      <c r="AB14" s="201">
        <v>0</v>
      </c>
      <c r="AC14" s="201">
        <v>12.19</v>
      </c>
      <c r="AD14" s="201">
        <v>0</v>
      </c>
      <c r="AE14" s="201">
        <v>0</v>
      </c>
      <c r="AF14" s="201">
        <v>0</v>
      </c>
      <c r="AG14" s="201">
        <v>0.88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119.24</v>
      </c>
      <c r="AP14" s="201">
        <v>0</v>
      </c>
      <c r="AQ14" s="201">
        <v>0</v>
      </c>
      <c r="AR14" s="201">
        <v>12.5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18.940000000000001</v>
      </c>
      <c r="K15" s="201">
        <v>0.33</v>
      </c>
      <c r="L15" s="201">
        <v>100.04</v>
      </c>
      <c r="M15" s="201">
        <v>1</v>
      </c>
      <c r="N15" s="201">
        <v>1.28</v>
      </c>
      <c r="O15" s="201">
        <v>0</v>
      </c>
      <c r="P15" s="201">
        <v>1.32</v>
      </c>
      <c r="Q15" s="201">
        <v>0.12</v>
      </c>
      <c r="R15" s="201">
        <v>0.46</v>
      </c>
      <c r="S15" s="201">
        <v>0.28000000000000003</v>
      </c>
      <c r="T15" s="201">
        <v>0</v>
      </c>
      <c r="U15" s="201">
        <v>2.15</v>
      </c>
      <c r="V15" s="201">
        <v>0.22</v>
      </c>
      <c r="W15" s="201">
        <v>0.48</v>
      </c>
      <c r="X15" s="201">
        <v>2.08</v>
      </c>
      <c r="Y15" s="201">
        <v>0</v>
      </c>
      <c r="Z15" s="201">
        <v>2.74</v>
      </c>
      <c r="AA15" s="201">
        <v>0.97</v>
      </c>
      <c r="AB15" s="201">
        <v>0</v>
      </c>
      <c r="AC15" s="201">
        <v>12.19</v>
      </c>
      <c r="AD15" s="201">
        <v>0</v>
      </c>
      <c r="AE15" s="201">
        <v>0</v>
      </c>
      <c r="AF15" s="201">
        <v>0</v>
      </c>
      <c r="AG15" s="201">
        <v>0.88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159.24</v>
      </c>
      <c r="AP15" s="201">
        <v>0</v>
      </c>
      <c r="AQ15" s="201">
        <v>0</v>
      </c>
      <c r="AR15" s="201">
        <v>12.5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18.940000000000001</v>
      </c>
      <c r="K16" s="201">
        <v>0.33</v>
      </c>
      <c r="L16" s="201">
        <v>128.99</v>
      </c>
      <c r="M16" s="201">
        <v>1</v>
      </c>
      <c r="N16" s="201">
        <v>1.28</v>
      </c>
      <c r="O16" s="201">
        <v>0</v>
      </c>
      <c r="P16" s="201">
        <v>1.32</v>
      </c>
      <c r="Q16" s="201">
        <v>0.12</v>
      </c>
      <c r="R16" s="201">
        <v>0.46</v>
      </c>
      <c r="S16" s="201">
        <v>0.28000000000000003</v>
      </c>
      <c r="T16" s="201">
        <v>0</v>
      </c>
      <c r="U16" s="201">
        <v>2.15</v>
      </c>
      <c r="V16" s="201">
        <v>0.22</v>
      </c>
      <c r="W16" s="201">
        <v>0.48</v>
      </c>
      <c r="X16" s="201">
        <v>2.08</v>
      </c>
      <c r="Y16" s="201">
        <v>0</v>
      </c>
      <c r="Z16" s="201">
        <v>2.74</v>
      </c>
      <c r="AA16" s="201">
        <v>0.97</v>
      </c>
      <c r="AB16" s="201">
        <v>0</v>
      </c>
      <c r="AC16" s="201">
        <v>12.19</v>
      </c>
      <c r="AD16" s="201">
        <v>0</v>
      </c>
      <c r="AE16" s="201">
        <v>0</v>
      </c>
      <c r="AF16" s="201">
        <v>0</v>
      </c>
      <c r="AG16" s="201">
        <v>0.88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159.24</v>
      </c>
      <c r="AP16" s="201">
        <v>0</v>
      </c>
      <c r="AQ16" s="201">
        <v>0</v>
      </c>
      <c r="AR16" s="201">
        <v>12.5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18.940000000000001</v>
      </c>
      <c r="K17" s="201">
        <v>0.33</v>
      </c>
      <c r="L17" s="201">
        <v>225.48</v>
      </c>
      <c r="M17" s="201">
        <v>1</v>
      </c>
      <c r="N17" s="201">
        <v>1.28</v>
      </c>
      <c r="O17" s="201">
        <v>0</v>
      </c>
      <c r="P17" s="201">
        <v>1.32</v>
      </c>
      <c r="Q17" s="201">
        <v>0.12</v>
      </c>
      <c r="R17" s="201">
        <v>0.46</v>
      </c>
      <c r="S17" s="201">
        <v>0.28000000000000003</v>
      </c>
      <c r="T17" s="201">
        <v>0</v>
      </c>
      <c r="U17" s="201">
        <v>2.15</v>
      </c>
      <c r="V17" s="201">
        <v>0.22</v>
      </c>
      <c r="W17" s="201">
        <v>0.48</v>
      </c>
      <c r="X17" s="201">
        <v>2.08</v>
      </c>
      <c r="Y17" s="201">
        <v>0</v>
      </c>
      <c r="Z17" s="201">
        <v>2.74</v>
      </c>
      <c r="AA17" s="201">
        <v>0.97</v>
      </c>
      <c r="AB17" s="201">
        <v>0</v>
      </c>
      <c r="AC17" s="201">
        <v>12.19</v>
      </c>
      <c r="AD17" s="201">
        <v>0</v>
      </c>
      <c r="AE17" s="201">
        <v>0</v>
      </c>
      <c r="AF17" s="201">
        <v>0</v>
      </c>
      <c r="AG17" s="201">
        <v>0.88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159.24</v>
      </c>
      <c r="AP17" s="201">
        <v>0</v>
      </c>
      <c r="AQ17" s="201">
        <v>0</v>
      </c>
      <c r="AR17" s="201">
        <v>12.5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18.940000000000001</v>
      </c>
      <c r="K18" s="201">
        <v>0.33</v>
      </c>
      <c r="L18" s="201">
        <v>249.6</v>
      </c>
      <c r="M18" s="201">
        <v>1</v>
      </c>
      <c r="N18" s="201">
        <v>1.28</v>
      </c>
      <c r="O18" s="201">
        <v>0</v>
      </c>
      <c r="P18" s="201">
        <v>1.32</v>
      </c>
      <c r="Q18" s="201">
        <v>0.12</v>
      </c>
      <c r="R18" s="201">
        <v>0.46</v>
      </c>
      <c r="S18" s="201">
        <v>0.28000000000000003</v>
      </c>
      <c r="T18" s="201">
        <v>0</v>
      </c>
      <c r="U18" s="201">
        <v>2.15</v>
      </c>
      <c r="V18" s="201">
        <v>0.22</v>
      </c>
      <c r="W18" s="201">
        <v>0.48</v>
      </c>
      <c r="X18" s="201">
        <v>2.08</v>
      </c>
      <c r="Y18" s="201">
        <v>0</v>
      </c>
      <c r="Z18" s="201">
        <v>2.74</v>
      </c>
      <c r="AA18" s="201">
        <v>0.97</v>
      </c>
      <c r="AB18" s="201">
        <v>0</v>
      </c>
      <c r="AC18" s="201">
        <v>12.19</v>
      </c>
      <c r="AD18" s="201">
        <v>0</v>
      </c>
      <c r="AE18" s="201">
        <v>0</v>
      </c>
      <c r="AF18" s="201">
        <v>0</v>
      </c>
      <c r="AG18" s="201">
        <v>0.88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159.24</v>
      </c>
      <c r="AP18" s="201">
        <v>0</v>
      </c>
      <c r="AQ18" s="201">
        <v>0</v>
      </c>
      <c r="AR18" s="201">
        <v>12.5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19.170000000000002</v>
      </c>
      <c r="K19" s="201">
        <v>0.33</v>
      </c>
      <c r="L19" s="201">
        <v>260.56</v>
      </c>
      <c r="M19" s="201">
        <v>1</v>
      </c>
      <c r="N19" s="201">
        <v>1.28</v>
      </c>
      <c r="O19" s="201">
        <v>0</v>
      </c>
      <c r="P19" s="201">
        <v>1.33</v>
      </c>
      <c r="Q19" s="201">
        <v>0.12</v>
      </c>
      <c r="R19" s="201">
        <v>0.46</v>
      </c>
      <c r="S19" s="201">
        <v>0.28000000000000003</v>
      </c>
      <c r="T19" s="201">
        <v>0</v>
      </c>
      <c r="U19" s="201">
        <v>2.15</v>
      </c>
      <c r="V19" s="201">
        <v>0.22</v>
      </c>
      <c r="W19" s="201">
        <v>0.48</v>
      </c>
      <c r="X19" s="201">
        <v>2.08</v>
      </c>
      <c r="Y19" s="201">
        <v>0</v>
      </c>
      <c r="Z19" s="201">
        <v>2.74</v>
      </c>
      <c r="AA19" s="201">
        <v>0.97</v>
      </c>
      <c r="AB19" s="201">
        <v>0</v>
      </c>
      <c r="AC19" s="201">
        <v>12.19</v>
      </c>
      <c r="AD19" s="201">
        <v>0</v>
      </c>
      <c r="AE19" s="201">
        <v>0</v>
      </c>
      <c r="AF19" s="201">
        <v>0</v>
      </c>
      <c r="AG19" s="201">
        <v>0.88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159.24</v>
      </c>
      <c r="AP19" s="201">
        <v>0</v>
      </c>
      <c r="AQ19" s="201">
        <v>0</v>
      </c>
      <c r="AR19" s="201">
        <v>12.56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19.170000000000002</v>
      </c>
      <c r="K20" s="201">
        <v>0.62</v>
      </c>
      <c r="L20" s="201">
        <v>264.07</v>
      </c>
      <c r="M20" s="201">
        <v>1</v>
      </c>
      <c r="N20" s="201">
        <v>1.28</v>
      </c>
      <c r="O20" s="201">
        <v>0</v>
      </c>
      <c r="P20" s="201">
        <v>1.33</v>
      </c>
      <c r="Q20" s="201">
        <v>0.12</v>
      </c>
      <c r="R20" s="201">
        <v>0.46</v>
      </c>
      <c r="S20" s="201">
        <v>0.28000000000000003</v>
      </c>
      <c r="T20" s="201">
        <v>0</v>
      </c>
      <c r="U20" s="201">
        <v>2.15</v>
      </c>
      <c r="V20" s="201">
        <v>0.22</v>
      </c>
      <c r="W20" s="201">
        <v>0.48</v>
      </c>
      <c r="X20" s="201">
        <v>2.08</v>
      </c>
      <c r="Y20" s="201">
        <v>0</v>
      </c>
      <c r="Z20" s="201">
        <v>2.74</v>
      </c>
      <c r="AA20" s="201">
        <v>0.97</v>
      </c>
      <c r="AB20" s="201">
        <v>0</v>
      </c>
      <c r="AC20" s="201">
        <v>12.19</v>
      </c>
      <c r="AD20" s="201">
        <v>0</v>
      </c>
      <c r="AE20" s="201">
        <v>0</v>
      </c>
      <c r="AF20" s="201">
        <v>0</v>
      </c>
      <c r="AG20" s="201">
        <v>0.88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159.24</v>
      </c>
      <c r="AP20" s="201">
        <v>0</v>
      </c>
      <c r="AQ20" s="201">
        <v>0</v>
      </c>
      <c r="AR20" s="201">
        <v>12.56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19.170000000000002</v>
      </c>
      <c r="K21" s="201">
        <v>4.26</v>
      </c>
      <c r="L21" s="201">
        <v>264.07</v>
      </c>
      <c r="M21" s="201">
        <v>1</v>
      </c>
      <c r="N21" s="201">
        <v>1.28</v>
      </c>
      <c r="O21" s="201">
        <v>0</v>
      </c>
      <c r="P21" s="201">
        <v>1.33</v>
      </c>
      <c r="Q21" s="201">
        <v>0.12</v>
      </c>
      <c r="R21" s="201">
        <v>0.46</v>
      </c>
      <c r="S21" s="201">
        <v>0.28000000000000003</v>
      </c>
      <c r="T21" s="201">
        <v>0</v>
      </c>
      <c r="U21" s="201">
        <v>2.15</v>
      </c>
      <c r="V21" s="201">
        <v>0.22</v>
      </c>
      <c r="W21" s="201">
        <v>0.48</v>
      </c>
      <c r="X21" s="201">
        <v>2.08</v>
      </c>
      <c r="Y21" s="201">
        <v>0</v>
      </c>
      <c r="Z21" s="201">
        <v>2.74</v>
      </c>
      <c r="AA21" s="201">
        <v>0.97</v>
      </c>
      <c r="AB21" s="201">
        <v>0</v>
      </c>
      <c r="AC21" s="201">
        <v>12.19</v>
      </c>
      <c r="AD21" s="201">
        <v>0</v>
      </c>
      <c r="AE21" s="201">
        <v>0</v>
      </c>
      <c r="AF21" s="201">
        <v>0</v>
      </c>
      <c r="AG21" s="201">
        <v>0.88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159.24</v>
      </c>
      <c r="AP21" s="201">
        <v>0</v>
      </c>
      <c r="AQ21" s="201">
        <v>0</v>
      </c>
      <c r="AR21" s="201">
        <v>12.56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19.170000000000002</v>
      </c>
      <c r="K22" s="201">
        <v>4.26</v>
      </c>
      <c r="L22" s="201">
        <v>264.07</v>
      </c>
      <c r="M22" s="201">
        <v>1</v>
      </c>
      <c r="N22" s="201">
        <v>1.28</v>
      </c>
      <c r="O22" s="201">
        <v>0</v>
      </c>
      <c r="P22" s="201">
        <v>1.33</v>
      </c>
      <c r="Q22" s="201">
        <v>0.12</v>
      </c>
      <c r="R22" s="201">
        <v>0.46</v>
      </c>
      <c r="S22" s="201">
        <v>0.28000000000000003</v>
      </c>
      <c r="T22" s="201">
        <v>0</v>
      </c>
      <c r="U22" s="201">
        <v>2.15</v>
      </c>
      <c r="V22" s="201">
        <v>0.22</v>
      </c>
      <c r="W22" s="201">
        <v>0.48</v>
      </c>
      <c r="X22" s="201">
        <v>2.08</v>
      </c>
      <c r="Y22" s="201">
        <v>0</v>
      </c>
      <c r="Z22" s="201">
        <v>2.74</v>
      </c>
      <c r="AA22" s="201">
        <v>0.97</v>
      </c>
      <c r="AB22" s="201">
        <v>0</v>
      </c>
      <c r="AC22" s="201">
        <v>12.19</v>
      </c>
      <c r="AD22" s="201">
        <v>0</v>
      </c>
      <c r="AE22" s="201">
        <v>0</v>
      </c>
      <c r="AF22" s="201">
        <v>0</v>
      </c>
      <c r="AG22" s="201">
        <v>0.88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159.24</v>
      </c>
      <c r="AP22" s="201">
        <v>0</v>
      </c>
      <c r="AQ22" s="201">
        <v>0</v>
      </c>
      <c r="AR22" s="201">
        <v>12.56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19.170000000000002</v>
      </c>
      <c r="K23" s="201">
        <v>4.26</v>
      </c>
      <c r="L23" s="201">
        <v>264.07</v>
      </c>
      <c r="M23" s="201">
        <v>1</v>
      </c>
      <c r="N23" s="201">
        <v>1.28</v>
      </c>
      <c r="O23" s="201">
        <v>0</v>
      </c>
      <c r="P23" s="201">
        <v>1.33</v>
      </c>
      <c r="Q23" s="201">
        <v>0.12</v>
      </c>
      <c r="R23" s="201">
        <v>0.46</v>
      </c>
      <c r="S23" s="201">
        <v>0.28000000000000003</v>
      </c>
      <c r="T23" s="201">
        <v>0</v>
      </c>
      <c r="U23" s="201">
        <v>2.15</v>
      </c>
      <c r="V23" s="201">
        <v>0.22</v>
      </c>
      <c r="W23" s="201">
        <v>0.48</v>
      </c>
      <c r="X23" s="201">
        <v>2.08</v>
      </c>
      <c r="Y23" s="201">
        <v>0</v>
      </c>
      <c r="Z23" s="201">
        <v>2.74</v>
      </c>
      <c r="AA23" s="201">
        <v>0.97</v>
      </c>
      <c r="AB23" s="201">
        <v>0</v>
      </c>
      <c r="AC23" s="201">
        <v>12.19</v>
      </c>
      <c r="AD23" s="201">
        <v>0</v>
      </c>
      <c r="AE23" s="201">
        <v>0</v>
      </c>
      <c r="AF23" s="201">
        <v>0</v>
      </c>
      <c r="AG23" s="201">
        <v>0.88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159.24</v>
      </c>
      <c r="AP23" s="201">
        <v>0</v>
      </c>
      <c r="AQ23" s="201">
        <v>0</v>
      </c>
      <c r="AR23" s="201">
        <v>12.56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19.170000000000002</v>
      </c>
      <c r="K24" s="201">
        <v>4.26</v>
      </c>
      <c r="L24" s="201">
        <v>260.56</v>
      </c>
      <c r="M24" s="201">
        <v>1</v>
      </c>
      <c r="N24" s="201">
        <v>1.28</v>
      </c>
      <c r="O24" s="201">
        <v>0</v>
      </c>
      <c r="P24" s="201">
        <v>1.33</v>
      </c>
      <c r="Q24" s="201">
        <v>0.12</v>
      </c>
      <c r="R24" s="201">
        <v>0.46</v>
      </c>
      <c r="S24" s="201">
        <v>0.28000000000000003</v>
      </c>
      <c r="T24" s="201">
        <v>0</v>
      </c>
      <c r="U24" s="201">
        <v>2.15</v>
      </c>
      <c r="V24" s="201">
        <v>0.22</v>
      </c>
      <c r="W24" s="201">
        <v>0.48</v>
      </c>
      <c r="X24" s="201">
        <v>2.08</v>
      </c>
      <c r="Y24" s="201">
        <v>0</v>
      </c>
      <c r="Z24" s="201">
        <v>2.74</v>
      </c>
      <c r="AA24" s="201">
        <v>0.97</v>
      </c>
      <c r="AB24" s="201">
        <v>0</v>
      </c>
      <c r="AC24" s="201">
        <v>12.19</v>
      </c>
      <c r="AD24" s="201">
        <v>0</v>
      </c>
      <c r="AE24" s="201">
        <v>0</v>
      </c>
      <c r="AF24" s="201">
        <v>0</v>
      </c>
      <c r="AG24" s="201">
        <v>0.88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159.24</v>
      </c>
      <c r="AP24" s="201">
        <v>0</v>
      </c>
      <c r="AQ24" s="201">
        <v>0</v>
      </c>
      <c r="AR24" s="201">
        <v>12.56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19.170000000000002</v>
      </c>
      <c r="K25" s="201">
        <v>4.26</v>
      </c>
      <c r="L25" s="201">
        <v>260.56</v>
      </c>
      <c r="M25" s="201">
        <v>1</v>
      </c>
      <c r="N25" s="201">
        <v>1.28</v>
      </c>
      <c r="O25" s="201">
        <v>0</v>
      </c>
      <c r="P25" s="201">
        <v>1.33</v>
      </c>
      <c r="Q25" s="201">
        <v>0.12</v>
      </c>
      <c r="R25" s="201">
        <v>0.46</v>
      </c>
      <c r="S25" s="201">
        <v>0.28000000000000003</v>
      </c>
      <c r="T25" s="201">
        <v>0</v>
      </c>
      <c r="U25" s="201">
        <v>2.15</v>
      </c>
      <c r="V25" s="201">
        <v>0.22</v>
      </c>
      <c r="W25" s="201">
        <v>0.48</v>
      </c>
      <c r="X25" s="201">
        <v>2.08</v>
      </c>
      <c r="Y25" s="201">
        <v>0</v>
      </c>
      <c r="Z25" s="201">
        <v>2.74</v>
      </c>
      <c r="AA25" s="201">
        <v>0.97</v>
      </c>
      <c r="AB25" s="201">
        <v>0</v>
      </c>
      <c r="AC25" s="201">
        <v>12.19</v>
      </c>
      <c r="AD25" s="201">
        <v>0</v>
      </c>
      <c r="AE25" s="201">
        <v>0</v>
      </c>
      <c r="AF25" s="201">
        <v>0</v>
      </c>
      <c r="AG25" s="201">
        <v>0.88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159.24</v>
      </c>
      <c r="AP25" s="201">
        <v>0</v>
      </c>
      <c r="AQ25" s="201">
        <v>0</v>
      </c>
      <c r="AR25" s="201">
        <v>12.56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19.170000000000002</v>
      </c>
      <c r="K26" s="201">
        <v>4.26</v>
      </c>
      <c r="L26" s="201">
        <v>260.56</v>
      </c>
      <c r="M26" s="201">
        <v>1</v>
      </c>
      <c r="N26" s="201">
        <v>1.28</v>
      </c>
      <c r="O26" s="201">
        <v>0</v>
      </c>
      <c r="P26" s="201">
        <v>1.33</v>
      </c>
      <c r="Q26" s="201">
        <v>0.12</v>
      </c>
      <c r="R26" s="201">
        <v>0.46</v>
      </c>
      <c r="S26" s="201">
        <v>0.28000000000000003</v>
      </c>
      <c r="T26" s="201">
        <v>0</v>
      </c>
      <c r="U26" s="201">
        <v>2.15</v>
      </c>
      <c r="V26" s="201">
        <v>0.22</v>
      </c>
      <c r="W26" s="201">
        <v>0.48</v>
      </c>
      <c r="X26" s="201">
        <v>2.08</v>
      </c>
      <c r="Y26" s="201">
        <v>0</v>
      </c>
      <c r="Z26" s="201">
        <v>2.74</v>
      </c>
      <c r="AA26" s="201">
        <v>0.97</v>
      </c>
      <c r="AB26" s="201">
        <v>0</v>
      </c>
      <c r="AC26" s="201">
        <v>12.19</v>
      </c>
      <c r="AD26" s="201">
        <v>0</v>
      </c>
      <c r="AE26" s="201">
        <v>0</v>
      </c>
      <c r="AF26" s="201">
        <v>0</v>
      </c>
      <c r="AG26" s="201">
        <v>0.88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159.24</v>
      </c>
      <c r="AP26" s="201">
        <v>0</v>
      </c>
      <c r="AQ26" s="201">
        <v>0</v>
      </c>
      <c r="AR26" s="201">
        <v>12.56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19.170000000000002</v>
      </c>
      <c r="K27" s="201">
        <v>4.26</v>
      </c>
      <c r="L27" s="201">
        <v>260.56</v>
      </c>
      <c r="M27" s="201">
        <v>1</v>
      </c>
      <c r="N27" s="201">
        <v>1.28</v>
      </c>
      <c r="O27" s="201">
        <v>0</v>
      </c>
      <c r="P27" s="201">
        <v>1.33</v>
      </c>
      <c r="Q27" s="201">
        <v>0.12</v>
      </c>
      <c r="R27" s="201">
        <v>0.46</v>
      </c>
      <c r="S27" s="201">
        <v>0.28000000000000003</v>
      </c>
      <c r="T27" s="201">
        <v>0</v>
      </c>
      <c r="U27" s="201">
        <v>2.15</v>
      </c>
      <c r="V27" s="201">
        <v>0.22</v>
      </c>
      <c r="W27" s="201">
        <v>0.48</v>
      </c>
      <c r="X27" s="201">
        <v>2.08</v>
      </c>
      <c r="Y27" s="201">
        <v>0</v>
      </c>
      <c r="Z27" s="201">
        <v>2.74</v>
      </c>
      <c r="AA27" s="201">
        <v>0.97</v>
      </c>
      <c r="AB27" s="201">
        <v>0</v>
      </c>
      <c r="AC27" s="201">
        <v>12.19</v>
      </c>
      <c r="AD27" s="201">
        <v>0</v>
      </c>
      <c r="AE27" s="201">
        <v>0</v>
      </c>
      <c r="AF27" s="201">
        <v>0</v>
      </c>
      <c r="AG27" s="201">
        <v>0.88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159.24</v>
      </c>
      <c r="AP27" s="201">
        <v>0</v>
      </c>
      <c r="AQ27" s="201">
        <v>0</v>
      </c>
      <c r="AR27" s="201">
        <v>12.46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19.170000000000002</v>
      </c>
      <c r="K28" s="201">
        <v>4.26</v>
      </c>
      <c r="L28" s="201">
        <v>260.56</v>
      </c>
      <c r="M28" s="201">
        <v>1</v>
      </c>
      <c r="N28" s="201">
        <v>1.28</v>
      </c>
      <c r="O28" s="201">
        <v>0</v>
      </c>
      <c r="P28" s="201">
        <v>1.33</v>
      </c>
      <c r="Q28" s="201">
        <v>0.61</v>
      </c>
      <c r="R28" s="201">
        <v>0.46</v>
      </c>
      <c r="S28" s="201">
        <v>0.28000000000000003</v>
      </c>
      <c r="T28" s="201">
        <v>0</v>
      </c>
      <c r="U28" s="201">
        <v>2.15</v>
      </c>
      <c r="V28" s="201">
        <v>0.22</v>
      </c>
      <c r="W28" s="201">
        <v>0.48</v>
      </c>
      <c r="X28" s="201">
        <v>2.08</v>
      </c>
      <c r="Y28" s="201">
        <v>0</v>
      </c>
      <c r="Z28" s="201">
        <v>2.74</v>
      </c>
      <c r="AA28" s="201">
        <v>0.97</v>
      </c>
      <c r="AB28" s="201">
        <v>0</v>
      </c>
      <c r="AC28" s="201">
        <v>12.19</v>
      </c>
      <c r="AD28" s="201">
        <v>0</v>
      </c>
      <c r="AE28" s="201">
        <v>0</v>
      </c>
      <c r="AF28" s="201">
        <v>0</v>
      </c>
      <c r="AG28" s="201">
        <v>0.88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159.24</v>
      </c>
      <c r="AP28" s="201">
        <v>0</v>
      </c>
      <c r="AQ28" s="201">
        <v>0</v>
      </c>
      <c r="AR28" s="201">
        <v>12.46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19.170000000000002</v>
      </c>
      <c r="K29" s="201">
        <v>4.26</v>
      </c>
      <c r="L29" s="201">
        <v>264.07</v>
      </c>
      <c r="M29" s="201">
        <v>1</v>
      </c>
      <c r="N29" s="201">
        <v>1.28</v>
      </c>
      <c r="O29" s="201">
        <v>0</v>
      </c>
      <c r="P29" s="201">
        <v>3.05</v>
      </c>
      <c r="Q29" s="201">
        <v>0.33</v>
      </c>
      <c r="R29" s="201">
        <v>0.46</v>
      </c>
      <c r="S29" s="201">
        <v>0.28000000000000003</v>
      </c>
      <c r="T29" s="201">
        <v>0</v>
      </c>
      <c r="U29" s="201">
        <v>2.15</v>
      </c>
      <c r="V29" s="201">
        <v>0.22</v>
      </c>
      <c r="W29" s="201">
        <v>0.48</v>
      </c>
      <c r="X29" s="201">
        <v>2.08</v>
      </c>
      <c r="Y29" s="201">
        <v>0</v>
      </c>
      <c r="Z29" s="201">
        <v>2.74</v>
      </c>
      <c r="AA29" s="201">
        <v>0.97</v>
      </c>
      <c r="AB29" s="201">
        <v>0</v>
      </c>
      <c r="AC29" s="201">
        <v>12.19</v>
      </c>
      <c r="AD29" s="201">
        <v>0</v>
      </c>
      <c r="AE29" s="201">
        <v>0</v>
      </c>
      <c r="AF29" s="201">
        <v>0</v>
      </c>
      <c r="AG29" s="201">
        <v>0.88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159.24</v>
      </c>
      <c r="AP29" s="201">
        <v>0</v>
      </c>
      <c r="AQ29" s="201">
        <v>0</v>
      </c>
      <c r="AR29" s="201">
        <v>12.46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19.170000000000002</v>
      </c>
      <c r="K30" s="201">
        <v>4.26</v>
      </c>
      <c r="L30" s="201">
        <v>264.07</v>
      </c>
      <c r="M30" s="201">
        <v>1</v>
      </c>
      <c r="N30" s="201">
        <v>1.28</v>
      </c>
      <c r="O30" s="201">
        <v>0</v>
      </c>
      <c r="P30" s="201">
        <v>4.78</v>
      </c>
      <c r="Q30" s="201">
        <v>0.3</v>
      </c>
      <c r="R30" s="201">
        <v>0.46</v>
      </c>
      <c r="S30" s="201">
        <v>0.28000000000000003</v>
      </c>
      <c r="T30" s="201">
        <v>0</v>
      </c>
      <c r="U30" s="201">
        <v>2.15</v>
      </c>
      <c r="V30" s="201">
        <v>0.22</v>
      </c>
      <c r="W30" s="201">
        <v>0.48</v>
      </c>
      <c r="X30" s="201">
        <v>2.08</v>
      </c>
      <c r="Y30" s="201">
        <v>0</v>
      </c>
      <c r="Z30" s="201">
        <v>2.74</v>
      </c>
      <c r="AA30" s="201">
        <v>0.97</v>
      </c>
      <c r="AB30" s="201">
        <v>0</v>
      </c>
      <c r="AC30" s="201">
        <v>12.19</v>
      </c>
      <c r="AD30" s="201">
        <v>0</v>
      </c>
      <c r="AE30" s="201">
        <v>0</v>
      </c>
      <c r="AF30" s="201">
        <v>0</v>
      </c>
      <c r="AG30" s="201">
        <v>0.88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159.24</v>
      </c>
      <c r="AP30" s="201">
        <v>0</v>
      </c>
      <c r="AQ30" s="201">
        <v>0</v>
      </c>
      <c r="AR30" s="201">
        <v>12.46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4.26</v>
      </c>
      <c r="L31" s="201">
        <v>264.07</v>
      </c>
      <c r="M31" s="201">
        <v>1</v>
      </c>
      <c r="N31" s="201">
        <v>1.28</v>
      </c>
      <c r="O31" s="201">
        <v>0</v>
      </c>
      <c r="P31" s="201">
        <v>3.56</v>
      </c>
      <c r="Q31" s="201">
        <v>1.17</v>
      </c>
      <c r="R31" s="201">
        <v>0.46</v>
      </c>
      <c r="S31" s="201">
        <v>0.28000000000000003</v>
      </c>
      <c r="T31" s="201">
        <v>0</v>
      </c>
      <c r="U31" s="201">
        <v>2.15</v>
      </c>
      <c r="V31" s="201">
        <v>0.22</v>
      </c>
      <c r="W31" s="201">
        <v>0.48</v>
      </c>
      <c r="X31" s="201">
        <v>2.08</v>
      </c>
      <c r="Y31" s="201">
        <v>0</v>
      </c>
      <c r="Z31" s="201">
        <v>0</v>
      </c>
      <c r="AA31" s="201">
        <v>0.97</v>
      </c>
      <c r="AB31" s="201">
        <v>0</v>
      </c>
      <c r="AC31" s="201">
        <v>12.19</v>
      </c>
      <c r="AD31" s="201">
        <v>0</v>
      </c>
      <c r="AE31" s="201">
        <v>0</v>
      </c>
      <c r="AF31" s="201">
        <v>0</v>
      </c>
      <c r="AG31" s="201">
        <v>0.88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159.24</v>
      </c>
      <c r="AP31" s="201">
        <v>0</v>
      </c>
      <c r="AQ31" s="201">
        <v>0</v>
      </c>
      <c r="AR31" s="201">
        <v>12.46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4.26</v>
      </c>
      <c r="L32" s="201">
        <v>260.56</v>
      </c>
      <c r="M32" s="201">
        <v>1</v>
      </c>
      <c r="N32" s="201">
        <v>1.28</v>
      </c>
      <c r="O32" s="201">
        <v>0</v>
      </c>
      <c r="P32" s="201">
        <v>1.51</v>
      </c>
      <c r="Q32" s="201">
        <v>1.69</v>
      </c>
      <c r="R32" s="201">
        <v>0.46</v>
      </c>
      <c r="S32" s="201">
        <v>0.28000000000000003</v>
      </c>
      <c r="T32" s="201">
        <v>0</v>
      </c>
      <c r="U32" s="201">
        <v>2.15</v>
      </c>
      <c r="V32" s="201">
        <v>0.22</v>
      </c>
      <c r="W32" s="201">
        <v>0.48</v>
      </c>
      <c r="X32" s="201">
        <v>2.08</v>
      </c>
      <c r="Y32" s="201">
        <v>0</v>
      </c>
      <c r="Z32" s="201">
        <v>2.74</v>
      </c>
      <c r="AA32" s="201">
        <v>0.97</v>
      </c>
      <c r="AB32" s="201">
        <v>0</v>
      </c>
      <c r="AC32" s="201">
        <v>12.19</v>
      </c>
      <c r="AD32" s="201">
        <v>0</v>
      </c>
      <c r="AE32" s="201">
        <v>0</v>
      </c>
      <c r="AF32" s="201">
        <v>0</v>
      </c>
      <c r="AG32" s="201">
        <v>0.88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159.24</v>
      </c>
      <c r="AP32" s="201">
        <v>0</v>
      </c>
      <c r="AQ32" s="201">
        <v>0</v>
      </c>
      <c r="AR32" s="201">
        <v>12.46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4.26</v>
      </c>
      <c r="L33" s="201">
        <v>260.56</v>
      </c>
      <c r="M33" s="201">
        <v>1</v>
      </c>
      <c r="N33" s="201">
        <v>1.28</v>
      </c>
      <c r="O33" s="201">
        <v>0</v>
      </c>
      <c r="P33" s="201">
        <v>1.51</v>
      </c>
      <c r="Q33" s="201">
        <v>1.69</v>
      </c>
      <c r="R33" s="201">
        <v>6.06</v>
      </c>
      <c r="S33" s="201">
        <v>3.76</v>
      </c>
      <c r="T33" s="201">
        <v>0</v>
      </c>
      <c r="U33" s="201">
        <v>2.15</v>
      </c>
      <c r="V33" s="201">
        <v>3</v>
      </c>
      <c r="W33" s="201">
        <v>5.99</v>
      </c>
      <c r="X33" s="201">
        <v>20.89</v>
      </c>
      <c r="Y33" s="201">
        <v>0</v>
      </c>
      <c r="Z33" s="201">
        <v>39.35</v>
      </c>
      <c r="AA33" s="201">
        <v>10</v>
      </c>
      <c r="AB33" s="201">
        <v>0</v>
      </c>
      <c r="AC33" s="201">
        <v>12.19</v>
      </c>
      <c r="AD33" s="201">
        <v>0</v>
      </c>
      <c r="AE33" s="201">
        <v>0</v>
      </c>
      <c r="AF33" s="201">
        <v>0</v>
      </c>
      <c r="AG33" s="201">
        <v>0.88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159.24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18.940000000000001</v>
      </c>
      <c r="K34" s="201">
        <v>4.26</v>
      </c>
      <c r="L34" s="201">
        <v>260.56</v>
      </c>
      <c r="M34" s="201">
        <v>1</v>
      </c>
      <c r="N34" s="201">
        <v>1.28</v>
      </c>
      <c r="O34" s="201">
        <v>0</v>
      </c>
      <c r="P34" s="201">
        <v>1.51</v>
      </c>
      <c r="Q34" s="201">
        <v>1.69</v>
      </c>
      <c r="R34" s="201">
        <v>6.06</v>
      </c>
      <c r="S34" s="201">
        <v>3.6</v>
      </c>
      <c r="T34" s="201">
        <v>0</v>
      </c>
      <c r="U34" s="201">
        <v>2.15</v>
      </c>
      <c r="V34" s="201">
        <v>3</v>
      </c>
      <c r="W34" s="201">
        <v>5.99</v>
      </c>
      <c r="X34" s="201">
        <v>20.89</v>
      </c>
      <c r="Y34" s="201">
        <v>0</v>
      </c>
      <c r="Z34" s="201">
        <v>58.65</v>
      </c>
      <c r="AA34" s="201">
        <v>10</v>
      </c>
      <c r="AB34" s="201">
        <v>0</v>
      </c>
      <c r="AC34" s="201">
        <v>12.19</v>
      </c>
      <c r="AD34" s="201">
        <v>0</v>
      </c>
      <c r="AE34" s="201">
        <v>0</v>
      </c>
      <c r="AF34" s="201">
        <v>0</v>
      </c>
      <c r="AG34" s="201">
        <v>0.88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159.24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18.940000000000001</v>
      </c>
      <c r="K35" s="201">
        <v>4.26</v>
      </c>
      <c r="L35" s="201">
        <v>260.56</v>
      </c>
      <c r="M35" s="201">
        <v>1</v>
      </c>
      <c r="N35" s="201">
        <v>1.28</v>
      </c>
      <c r="O35" s="201">
        <v>0</v>
      </c>
      <c r="P35" s="201">
        <v>1.5</v>
      </c>
      <c r="Q35" s="201">
        <v>2.2200000000000002</v>
      </c>
      <c r="R35" s="201">
        <v>5.98</v>
      </c>
      <c r="S35" s="201">
        <v>3.6</v>
      </c>
      <c r="T35" s="201">
        <v>0</v>
      </c>
      <c r="U35" s="201">
        <v>2.15</v>
      </c>
      <c r="V35" s="201">
        <v>3</v>
      </c>
      <c r="W35" s="201">
        <v>5.98</v>
      </c>
      <c r="X35" s="201">
        <v>20.89</v>
      </c>
      <c r="Y35" s="201">
        <v>0</v>
      </c>
      <c r="Z35" s="201">
        <v>58.65</v>
      </c>
      <c r="AA35" s="201">
        <v>10</v>
      </c>
      <c r="AB35" s="201">
        <v>0</v>
      </c>
      <c r="AC35" s="201">
        <v>12.19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159.24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18.940000000000001</v>
      </c>
      <c r="K36" s="201">
        <v>4.26</v>
      </c>
      <c r="L36" s="201">
        <v>260.56</v>
      </c>
      <c r="M36" s="201">
        <v>1</v>
      </c>
      <c r="N36" s="201">
        <v>1.28</v>
      </c>
      <c r="O36" s="201">
        <v>0</v>
      </c>
      <c r="P36" s="201">
        <v>1.5</v>
      </c>
      <c r="Q36" s="201">
        <v>2.2200000000000002</v>
      </c>
      <c r="R36" s="201">
        <v>5.98</v>
      </c>
      <c r="S36" s="201">
        <v>3.6</v>
      </c>
      <c r="T36" s="201">
        <v>0</v>
      </c>
      <c r="U36" s="201">
        <v>2.15</v>
      </c>
      <c r="V36" s="201">
        <v>3</v>
      </c>
      <c r="W36" s="201">
        <v>5.98</v>
      </c>
      <c r="X36" s="201">
        <v>20.89</v>
      </c>
      <c r="Y36" s="201">
        <v>0</v>
      </c>
      <c r="Z36" s="201">
        <v>58.65</v>
      </c>
      <c r="AA36" s="201">
        <v>10</v>
      </c>
      <c r="AB36" s="201">
        <v>0</v>
      </c>
      <c r="AC36" s="201">
        <v>12.19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159.24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18.940000000000001</v>
      </c>
      <c r="K37" s="201">
        <v>4.26</v>
      </c>
      <c r="L37" s="201">
        <v>260.56</v>
      </c>
      <c r="M37" s="201">
        <v>1</v>
      </c>
      <c r="N37" s="201">
        <v>1.28</v>
      </c>
      <c r="O37" s="201">
        <v>0</v>
      </c>
      <c r="P37" s="201">
        <v>1.5</v>
      </c>
      <c r="Q37" s="201">
        <v>2.75</v>
      </c>
      <c r="R37" s="201">
        <v>5.99</v>
      </c>
      <c r="S37" s="201">
        <v>3.6</v>
      </c>
      <c r="T37" s="201">
        <v>0</v>
      </c>
      <c r="U37" s="201">
        <v>2.15</v>
      </c>
      <c r="V37" s="201">
        <v>3</v>
      </c>
      <c r="W37" s="201">
        <v>5.98</v>
      </c>
      <c r="X37" s="201">
        <v>20.89</v>
      </c>
      <c r="Y37" s="201">
        <v>0</v>
      </c>
      <c r="Z37" s="201">
        <v>58.65</v>
      </c>
      <c r="AA37" s="201">
        <v>10</v>
      </c>
      <c r="AB37" s="201">
        <v>0</v>
      </c>
      <c r="AC37" s="201">
        <v>12.19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159.24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18.940000000000001</v>
      </c>
      <c r="K38" s="201">
        <v>4.26</v>
      </c>
      <c r="L38" s="201">
        <v>260.56</v>
      </c>
      <c r="M38" s="201">
        <v>1</v>
      </c>
      <c r="N38" s="201">
        <v>1.28</v>
      </c>
      <c r="O38" s="201">
        <v>0</v>
      </c>
      <c r="P38" s="201">
        <v>1.5</v>
      </c>
      <c r="Q38" s="201">
        <v>2.75</v>
      </c>
      <c r="R38" s="201">
        <v>6.06</v>
      </c>
      <c r="S38" s="201">
        <v>3.6</v>
      </c>
      <c r="T38" s="201">
        <v>0</v>
      </c>
      <c r="U38" s="201">
        <v>2.15</v>
      </c>
      <c r="V38" s="201">
        <v>3</v>
      </c>
      <c r="W38" s="201">
        <v>5.98</v>
      </c>
      <c r="X38" s="201">
        <v>20.89</v>
      </c>
      <c r="Y38" s="201">
        <v>0</v>
      </c>
      <c r="Z38" s="201">
        <v>58.65</v>
      </c>
      <c r="AA38" s="201">
        <v>10</v>
      </c>
      <c r="AB38" s="201">
        <v>0</v>
      </c>
      <c r="AC38" s="201">
        <v>12.19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159.24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18.940000000000001</v>
      </c>
      <c r="K39" s="201">
        <v>4.26</v>
      </c>
      <c r="L39" s="201">
        <v>260.56</v>
      </c>
      <c r="M39" s="201">
        <v>1</v>
      </c>
      <c r="N39" s="201">
        <v>1.28</v>
      </c>
      <c r="O39" s="201">
        <v>0</v>
      </c>
      <c r="P39" s="201">
        <v>1.5</v>
      </c>
      <c r="Q39" s="201">
        <v>3.47</v>
      </c>
      <c r="R39" s="201">
        <v>6.06</v>
      </c>
      <c r="S39" s="201">
        <v>3.6</v>
      </c>
      <c r="T39" s="201">
        <v>0</v>
      </c>
      <c r="U39" s="201">
        <v>2.15</v>
      </c>
      <c r="V39" s="201">
        <v>3</v>
      </c>
      <c r="W39" s="201">
        <v>5.98</v>
      </c>
      <c r="X39" s="201">
        <v>20.89</v>
      </c>
      <c r="Y39" s="201">
        <v>0</v>
      </c>
      <c r="Z39" s="201">
        <v>58.33</v>
      </c>
      <c r="AA39" s="201">
        <v>10</v>
      </c>
      <c r="AB39" s="201">
        <v>0</v>
      </c>
      <c r="AC39" s="201">
        <v>12.19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157.07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18.940000000000001</v>
      </c>
      <c r="K40" s="201">
        <v>4.26</v>
      </c>
      <c r="L40" s="201">
        <v>260.56</v>
      </c>
      <c r="M40" s="201">
        <v>1</v>
      </c>
      <c r="N40" s="201">
        <v>1.28</v>
      </c>
      <c r="O40" s="201">
        <v>0</v>
      </c>
      <c r="P40" s="201">
        <v>1.5</v>
      </c>
      <c r="Q40" s="201">
        <v>3.47</v>
      </c>
      <c r="R40" s="201">
        <v>6.06</v>
      </c>
      <c r="S40" s="201">
        <v>3.6</v>
      </c>
      <c r="T40" s="201">
        <v>0</v>
      </c>
      <c r="U40" s="201">
        <v>2.15</v>
      </c>
      <c r="V40" s="201">
        <v>3</v>
      </c>
      <c r="W40" s="201">
        <v>5.98</v>
      </c>
      <c r="X40" s="201">
        <v>20.89</v>
      </c>
      <c r="Y40" s="201">
        <v>0</v>
      </c>
      <c r="Z40" s="201">
        <v>58.33</v>
      </c>
      <c r="AA40" s="201">
        <v>10</v>
      </c>
      <c r="AB40" s="201">
        <v>0</v>
      </c>
      <c r="AC40" s="201">
        <v>12.19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157.07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18.940000000000001</v>
      </c>
      <c r="K41" s="201">
        <v>4.26</v>
      </c>
      <c r="L41" s="201">
        <v>260.56</v>
      </c>
      <c r="M41" s="201">
        <v>1</v>
      </c>
      <c r="N41" s="201">
        <v>1.28</v>
      </c>
      <c r="O41" s="201">
        <v>0</v>
      </c>
      <c r="P41" s="201">
        <v>1.5</v>
      </c>
      <c r="Q41" s="201">
        <v>3.47</v>
      </c>
      <c r="R41" s="201">
        <v>6.06</v>
      </c>
      <c r="S41" s="201">
        <v>3.6</v>
      </c>
      <c r="T41" s="201">
        <v>0</v>
      </c>
      <c r="U41" s="201">
        <v>2.15</v>
      </c>
      <c r="V41" s="201">
        <v>3</v>
      </c>
      <c r="W41" s="201">
        <v>5.98</v>
      </c>
      <c r="X41" s="201">
        <v>20.89</v>
      </c>
      <c r="Y41" s="201">
        <v>0</v>
      </c>
      <c r="Z41" s="201">
        <v>58.65</v>
      </c>
      <c r="AA41" s="201">
        <v>10</v>
      </c>
      <c r="AB41" s="201">
        <v>0</v>
      </c>
      <c r="AC41" s="201">
        <v>12.19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157.07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18.940000000000001</v>
      </c>
      <c r="K42" s="201">
        <v>4.26</v>
      </c>
      <c r="L42" s="201">
        <v>260.56</v>
      </c>
      <c r="M42" s="201">
        <v>1</v>
      </c>
      <c r="N42" s="201">
        <v>1.28</v>
      </c>
      <c r="O42" s="201">
        <v>0</v>
      </c>
      <c r="P42" s="201">
        <v>1.5</v>
      </c>
      <c r="Q42" s="201">
        <v>3.47</v>
      </c>
      <c r="R42" s="201">
        <v>6.06</v>
      </c>
      <c r="S42" s="201">
        <v>3.6</v>
      </c>
      <c r="T42" s="201">
        <v>0</v>
      </c>
      <c r="U42" s="201">
        <v>2.15</v>
      </c>
      <c r="V42" s="201">
        <v>3</v>
      </c>
      <c r="W42" s="201">
        <v>0.48</v>
      </c>
      <c r="X42" s="201">
        <v>2.08</v>
      </c>
      <c r="Y42" s="201">
        <v>0</v>
      </c>
      <c r="Z42" s="201">
        <v>58.65</v>
      </c>
      <c r="AA42" s="201">
        <v>10</v>
      </c>
      <c r="AB42" s="201">
        <v>0</v>
      </c>
      <c r="AC42" s="201">
        <v>12.19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157.07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18.940000000000001</v>
      </c>
      <c r="K43" s="201">
        <v>4.26</v>
      </c>
      <c r="L43" s="201">
        <v>260.56</v>
      </c>
      <c r="M43" s="201">
        <v>1</v>
      </c>
      <c r="N43" s="201">
        <v>1.28</v>
      </c>
      <c r="O43" s="201">
        <v>0</v>
      </c>
      <c r="P43" s="201">
        <v>1.5</v>
      </c>
      <c r="Q43" s="201">
        <v>3.47</v>
      </c>
      <c r="R43" s="201">
        <v>6.25</v>
      </c>
      <c r="S43" s="201">
        <v>3.9</v>
      </c>
      <c r="T43" s="201">
        <v>0</v>
      </c>
      <c r="U43" s="201">
        <v>2.15</v>
      </c>
      <c r="V43" s="201">
        <v>3</v>
      </c>
      <c r="W43" s="201">
        <v>0.48</v>
      </c>
      <c r="X43" s="201">
        <v>2.08</v>
      </c>
      <c r="Y43" s="201">
        <v>0</v>
      </c>
      <c r="Z43" s="201">
        <v>58.65</v>
      </c>
      <c r="AA43" s="201">
        <v>10</v>
      </c>
      <c r="AB43" s="201">
        <v>0</v>
      </c>
      <c r="AC43" s="201">
        <v>12.19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157.07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18.940000000000001</v>
      </c>
      <c r="K44" s="201">
        <v>4.26</v>
      </c>
      <c r="L44" s="201">
        <v>260.56</v>
      </c>
      <c r="M44" s="201">
        <v>1</v>
      </c>
      <c r="N44" s="201">
        <v>1.28</v>
      </c>
      <c r="O44" s="201">
        <v>0</v>
      </c>
      <c r="P44" s="201">
        <v>1.5</v>
      </c>
      <c r="Q44" s="201">
        <v>3.47</v>
      </c>
      <c r="R44" s="201">
        <v>6.06</v>
      </c>
      <c r="S44" s="201">
        <v>3.76</v>
      </c>
      <c r="T44" s="201">
        <v>0</v>
      </c>
      <c r="U44" s="201">
        <v>2.15</v>
      </c>
      <c r="V44" s="201">
        <v>3</v>
      </c>
      <c r="W44" s="201">
        <v>0.48</v>
      </c>
      <c r="X44" s="201">
        <v>2.08</v>
      </c>
      <c r="Y44" s="201">
        <v>0</v>
      </c>
      <c r="Z44" s="201">
        <v>58.65</v>
      </c>
      <c r="AA44" s="201">
        <v>10</v>
      </c>
      <c r="AB44" s="201">
        <v>0</v>
      </c>
      <c r="AC44" s="201">
        <v>12.19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157.07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18.940000000000001</v>
      </c>
      <c r="K45" s="201">
        <v>4.26</v>
      </c>
      <c r="L45" s="201">
        <v>260.56</v>
      </c>
      <c r="M45" s="201">
        <v>1</v>
      </c>
      <c r="N45" s="201">
        <v>1.28</v>
      </c>
      <c r="O45" s="201">
        <v>0</v>
      </c>
      <c r="P45" s="201">
        <v>1.5</v>
      </c>
      <c r="Q45" s="201">
        <v>3.47</v>
      </c>
      <c r="R45" s="201">
        <v>6.06</v>
      </c>
      <c r="S45" s="201">
        <v>3.76</v>
      </c>
      <c r="T45" s="201">
        <v>0</v>
      </c>
      <c r="U45" s="201">
        <v>2.15</v>
      </c>
      <c r="V45" s="201">
        <v>3</v>
      </c>
      <c r="W45" s="201">
        <v>0.48</v>
      </c>
      <c r="X45" s="201">
        <v>2.08</v>
      </c>
      <c r="Y45" s="201">
        <v>0</v>
      </c>
      <c r="Z45" s="201">
        <v>58.65</v>
      </c>
      <c r="AA45" s="201">
        <v>10</v>
      </c>
      <c r="AB45" s="201">
        <v>0</v>
      </c>
      <c r="AC45" s="201">
        <v>12.19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157.07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18.940000000000001</v>
      </c>
      <c r="K46" s="201">
        <v>4.26</v>
      </c>
      <c r="L46" s="201">
        <v>260.56</v>
      </c>
      <c r="M46" s="201">
        <v>1</v>
      </c>
      <c r="N46" s="201">
        <v>1.28</v>
      </c>
      <c r="O46" s="201">
        <v>0</v>
      </c>
      <c r="P46" s="201">
        <v>1.5</v>
      </c>
      <c r="Q46" s="201">
        <v>3.47</v>
      </c>
      <c r="R46" s="201">
        <v>6.06</v>
      </c>
      <c r="S46" s="201">
        <v>3.76</v>
      </c>
      <c r="T46" s="201">
        <v>0</v>
      </c>
      <c r="U46" s="201">
        <v>2.15</v>
      </c>
      <c r="V46" s="201">
        <v>0.22</v>
      </c>
      <c r="W46" s="201">
        <v>0.39</v>
      </c>
      <c r="X46" s="201">
        <v>2.08</v>
      </c>
      <c r="Y46" s="201">
        <v>0</v>
      </c>
      <c r="Z46" s="201">
        <v>58.65</v>
      </c>
      <c r="AA46" s="201">
        <v>10</v>
      </c>
      <c r="AB46" s="201">
        <v>0</v>
      </c>
      <c r="AC46" s="201">
        <v>12.19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157.07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4.26</v>
      </c>
      <c r="L47" s="201">
        <v>264.07</v>
      </c>
      <c r="M47" s="201">
        <v>1</v>
      </c>
      <c r="N47" s="201">
        <v>1.28</v>
      </c>
      <c r="O47" s="201">
        <v>0</v>
      </c>
      <c r="P47" s="201">
        <v>1.5</v>
      </c>
      <c r="Q47" s="201">
        <v>3.47</v>
      </c>
      <c r="R47" s="201">
        <v>6.06</v>
      </c>
      <c r="S47" s="201">
        <v>3.76</v>
      </c>
      <c r="T47" s="201">
        <v>0</v>
      </c>
      <c r="U47" s="201">
        <v>2.15</v>
      </c>
      <c r="V47" s="201">
        <v>0.22</v>
      </c>
      <c r="W47" s="201">
        <v>0.48</v>
      </c>
      <c r="X47" s="201">
        <v>2.08</v>
      </c>
      <c r="Y47" s="201">
        <v>0</v>
      </c>
      <c r="Z47" s="201">
        <v>58.65</v>
      </c>
      <c r="AA47" s="201">
        <v>10</v>
      </c>
      <c r="AB47" s="201">
        <v>0</v>
      </c>
      <c r="AC47" s="201">
        <v>12.19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157.07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4.26</v>
      </c>
      <c r="L48" s="201">
        <v>264.07</v>
      </c>
      <c r="M48" s="201">
        <v>1</v>
      </c>
      <c r="N48" s="201">
        <v>1.28</v>
      </c>
      <c r="O48" s="201">
        <v>0</v>
      </c>
      <c r="P48" s="201">
        <v>1.5</v>
      </c>
      <c r="Q48" s="201">
        <v>3.47</v>
      </c>
      <c r="R48" s="201">
        <v>6.06</v>
      </c>
      <c r="S48" s="201">
        <v>3.76</v>
      </c>
      <c r="T48" s="201">
        <v>0</v>
      </c>
      <c r="U48" s="201">
        <v>2.15</v>
      </c>
      <c r="V48" s="201">
        <v>0.22</v>
      </c>
      <c r="W48" s="201">
        <v>0.48</v>
      </c>
      <c r="X48" s="201">
        <v>2.08</v>
      </c>
      <c r="Y48" s="201">
        <v>0</v>
      </c>
      <c r="Z48" s="201">
        <v>58.65</v>
      </c>
      <c r="AA48" s="201">
        <v>10</v>
      </c>
      <c r="AB48" s="201">
        <v>0</v>
      </c>
      <c r="AC48" s="201">
        <v>12.19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157.07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4.26</v>
      </c>
      <c r="L49" s="201">
        <v>264.07</v>
      </c>
      <c r="M49" s="201">
        <v>1</v>
      </c>
      <c r="N49" s="201">
        <v>1.28</v>
      </c>
      <c r="O49" s="201">
        <v>0</v>
      </c>
      <c r="P49" s="201">
        <v>1.5</v>
      </c>
      <c r="Q49" s="201">
        <v>3.47</v>
      </c>
      <c r="R49" s="201">
        <v>6.06</v>
      </c>
      <c r="S49" s="201">
        <v>3.76</v>
      </c>
      <c r="T49" s="201">
        <v>0</v>
      </c>
      <c r="U49" s="201">
        <v>2.15</v>
      </c>
      <c r="V49" s="201">
        <v>0.22</v>
      </c>
      <c r="W49" s="201">
        <v>0.48</v>
      </c>
      <c r="X49" s="201">
        <v>1.44</v>
      </c>
      <c r="Y49" s="201">
        <v>0</v>
      </c>
      <c r="Z49" s="201">
        <v>58.65</v>
      </c>
      <c r="AA49" s="201">
        <v>13.4</v>
      </c>
      <c r="AB49" s="201">
        <v>0</v>
      </c>
      <c r="AC49" s="201">
        <v>12.19</v>
      </c>
      <c r="AD49" s="201">
        <v>0</v>
      </c>
      <c r="AE49" s="201">
        <v>0</v>
      </c>
      <c r="AF49" s="201">
        <v>0</v>
      </c>
      <c r="AG49" s="201">
        <v>-0.18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157.07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18.670000000000002</v>
      </c>
      <c r="K50" s="201">
        <v>4.26</v>
      </c>
      <c r="L50" s="201">
        <v>264.07</v>
      </c>
      <c r="M50" s="201">
        <v>1</v>
      </c>
      <c r="N50" s="201">
        <v>1.28</v>
      </c>
      <c r="O50" s="201">
        <v>0</v>
      </c>
      <c r="P50" s="201">
        <v>1.5</v>
      </c>
      <c r="Q50" s="201">
        <v>3.47</v>
      </c>
      <c r="R50" s="201">
        <v>6.06</v>
      </c>
      <c r="S50" s="201">
        <v>3.76</v>
      </c>
      <c r="T50" s="201">
        <v>0</v>
      </c>
      <c r="U50" s="201">
        <v>2.15</v>
      </c>
      <c r="V50" s="201">
        <v>0.22</v>
      </c>
      <c r="W50" s="201">
        <v>0.48</v>
      </c>
      <c r="X50" s="201">
        <v>1.44</v>
      </c>
      <c r="Y50" s="201">
        <v>0</v>
      </c>
      <c r="Z50" s="201">
        <v>58.65</v>
      </c>
      <c r="AA50" s="201">
        <v>13.4</v>
      </c>
      <c r="AB50" s="201">
        <v>0</v>
      </c>
      <c r="AC50" s="201">
        <v>12.19</v>
      </c>
      <c r="AD50" s="201">
        <v>0</v>
      </c>
      <c r="AE50" s="201">
        <v>0</v>
      </c>
      <c r="AF50" s="201">
        <v>0</v>
      </c>
      <c r="AG50" s="201">
        <v>-0.18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157.07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18.989999999999998</v>
      </c>
      <c r="H51" s="201">
        <v>0</v>
      </c>
      <c r="I51" s="201">
        <v>0</v>
      </c>
      <c r="J51" s="201">
        <v>18.670000000000002</v>
      </c>
      <c r="K51" s="201">
        <v>4.26</v>
      </c>
      <c r="L51" s="201">
        <v>264.07</v>
      </c>
      <c r="M51" s="201">
        <v>1</v>
      </c>
      <c r="N51" s="201">
        <v>1.28</v>
      </c>
      <c r="O51" s="201">
        <v>0</v>
      </c>
      <c r="P51" s="201">
        <v>1.51</v>
      </c>
      <c r="Q51" s="201">
        <v>3.47</v>
      </c>
      <c r="R51" s="201">
        <v>6.06</v>
      </c>
      <c r="S51" s="201">
        <v>3.76</v>
      </c>
      <c r="T51" s="201">
        <v>0</v>
      </c>
      <c r="U51" s="201">
        <v>2.15</v>
      </c>
      <c r="V51" s="201">
        <v>0.22</v>
      </c>
      <c r="W51" s="201">
        <v>0.48</v>
      </c>
      <c r="X51" s="201">
        <v>2.08</v>
      </c>
      <c r="Y51" s="201">
        <v>0</v>
      </c>
      <c r="Z51" s="201">
        <v>58.65</v>
      </c>
      <c r="AA51" s="201">
        <v>10</v>
      </c>
      <c r="AB51" s="201">
        <v>0</v>
      </c>
      <c r="AC51" s="201">
        <v>12.19</v>
      </c>
      <c r="AD51" s="201">
        <v>0</v>
      </c>
      <c r="AE51" s="201">
        <v>0</v>
      </c>
      <c r="AF51" s="201">
        <v>0</v>
      </c>
      <c r="AG51" s="201">
        <v>-0.18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152.72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18.989999999999998</v>
      </c>
      <c r="H52" s="201">
        <v>0</v>
      </c>
      <c r="I52" s="201">
        <v>0</v>
      </c>
      <c r="J52" s="201">
        <v>18.670000000000002</v>
      </c>
      <c r="K52" s="201">
        <v>4.26</v>
      </c>
      <c r="L52" s="201">
        <v>264.07</v>
      </c>
      <c r="M52" s="201">
        <v>1</v>
      </c>
      <c r="N52" s="201">
        <v>1.28</v>
      </c>
      <c r="O52" s="201">
        <v>0</v>
      </c>
      <c r="P52" s="201">
        <v>1.51</v>
      </c>
      <c r="Q52" s="201">
        <v>3.47</v>
      </c>
      <c r="R52" s="201">
        <v>6.06</v>
      </c>
      <c r="S52" s="201">
        <v>3.76</v>
      </c>
      <c r="T52" s="201">
        <v>0</v>
      </c>
      <c r="U52" s="201">
        <v>2.15</v>
      </c>
      <c r="V52" s="201">
        <v>0.22</v>
      </c>
      <c r="W52" s="201">
        <v>0.48</v>
      </c>
      <c r="X52" s="201">
        <v>2.08</v>
      </c>
      <c r="Y52" s="201">
        <v>0</v>
      </c>
      <c r="Z52" s="201">
        <v>58.65</v>
      </c>
      <c r="AA52" s="201">
        <v>10</v>
      </c>
      <c r="AB52" s="201">
        <v>0</v>
      </c>
      <c r="AC52" s="201">
        <v>12.19</v>
      </c>
      <c r="AD52" s="201">
        <v>0</v>
      </c>
      <c r="AE52" s="201">
        <v>0</v>
      </c>
      <c r="AF52" s="201">
        <v>0</v>
      </c>
      <c r="AG52" s="201">
        <v>-0.18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152.72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18.989999999999998</v>
      </c>
      <c r="H53" s="201">
        <v>0</v>
      </c>
      <c r="I53" s="201">
        <v>0</v>
      </c>
      <c r="J53" s="201">
        <v>18.670000000000002</v>
      </c>
      <c r="K53" s="201">
        <v>4.26</v>
      </c>
      <c r="L53" s="201">
        <v>264.07</v>
      </c>
      <c r="M53" s="201">
        <v>1</v>
      </c>
      <c r="N53" s="201">
        <v>1.28</v>
      </c>
      <c r="O53" s="201">
        <v>0</v>
      </c>
      <c r="P53" s="201">
        <v>1.51</v>
      </c>
      <c r="Q53" s="201">
        <v>0.23</v>
      </c>
      <c r="R53" s="201">
        <v>0.53</v>
      </c>
      <c r="S53" s="201">
        <v>0.34</v>
      </c>
      <c r="T53" s="201">
        <v>0</v>
      </c>
      <c r="U53" s="201">
        <v>2.15</v>
      </c>
      <c r="V53" s="201">
        <v>0.22</v>
      </c>
      <c r="W53" s="201">
        <v>0.39</v>
      </c>
      <c r="X53" s="201">
        <v>1.44</v>
      </c>
      <c r="Y53" s="201">
        <v>0</v>
      </c>
      <c r="Z53" s="201">
        <v>59.24</v>
      </c>
      <c r="AA53" s="201">
        <v>10</v>
      </c>
      <c r="AB53" s="201">
        <v>0</v>
      </c>
      <c r="AC53" s="201">
        <v>12.19</v>
      </c>
      <c r="AD53" s="201">
        <v>0</v>
      </c>
      <c r="AE53" s="201">
        <v>0</v>
      </c>
      <c r="AF53" s="201">
        <v>0</v>
      </c>
      <c r="AG53" s="201">
        <v>-0.18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152.72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18.989999999999998</v>
      </c>
      <c r="H54" s="201">
        <v>0</v>
      </c>
      <c r="I54" s="201">
        <v>0</v>
      </c>
      <c r="J54" s="201">
        <v>18.670000000000002</v>
      </c>
      <c r="K54" s="201">
        <v>4.26</v>
      </c>
      <c r="L54" s="201">
        <v>264.07</v>
      </c>
      <c r="M54" s="201">
        <v>1</v>
      </c>
      <c r="N54" s="201">
        <v>1.28</v>
      </c>
      <c r="O54" s="201">
        <v>0</v>
      </c>
      <c r="P54" s="201">
        <v>1.51</v>
      </c>
      <c r="Q54" s="201">
        <v>0.23</v>
      </c>
      <c r="R54" s="201">
        <v>0.46</v>
      </c>
      <c r="S54" s="201">
        <v>0.28999999999999998</v>
      </c>
      <c r="T54" s="201">
        <v>0</v>
      </c>
      <c r="U54" s="201">
        <v>2.15</v>
      </c>
      <c r="V54" s="201">
        <v>0.22</v>
      </c>
      <c r="W54" s="201">
        <v>0.39</v>
      </c>
      <c r="X54" s="201">
        <v>1.44</v>
      </c>
      <c r="Y54" s="201">
        <v>0</v>
      </c>
      <c r="Z54" s="201">
        <v>59.24</v>
      </c>
      <c r="AA54" s="201">
        <v>10</v>
      </c>
      <c r="AB54" s="201">
        <v>0</v>
      </c>
      <c r="AC54" s="201">
        <v>12.19</v>
      </c>
      <c r="AD54" s="201">
        <v>0</v>
      </c>
      <c r="AE54" s="201">
        <v>0</v>
      </c>
      <c r="AF54" s="201">
        <v>0</v>
      </c>
      <c r="AG54" s="201">
        <v>-0.18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152.72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18.989999999999998</v>
      </c>
      <c r="H55" s="201">
        <v>0</v>
      </c>
      <c r="I55" s="201">
        <v>0</v>
      </c>
      <c r="J55" s="201">
        <v>18.670000000000002</v>
      </c>
      <c r="K55" s="201">
        <v>4.26</v>
      </c>
      <c r="L55" s="201">
        <v>264.07</v>
      </c>
      <c r="M55" s="201">
        <v>1</v>
      </c>
      <c r="N55" s="201">
        <v>1.28</v>
      </c>
      <c r="O55" s="201">
        <v>0</v>
      </c>
      <c r="P55" s="201">
        <v>1.51</v>
      </c>
      <c r="Q55" s="201">
        <v>0.23</v>
      </c>
      <c r="R55" s="201">
        <v>0.46</v>
      </c>
      <c r="S55" s="201">
        <v>0.28999999999999998</v>
      </c>
      <c r="T55" s="201">
        <v>0</v>
      </c>
      <c r="U55" s="201">
        <v>2.15</v>
      </c>
      <c r="V55" s="201">
        <v>0.22</v>
      </c>
      <c r="W55" s="201">
        <v>0.39</v>
      </c>
      <c r="X55" s="201">
        <v>1.28</v>
      </c>
      <c r="Y55" s="201">
        <v>0</v>
      </c>
      <c r="Z55" s="201">
        <v>17.64</v>
      </c>
      <c r="AA55" s="201">
        <v>10</v>
      </c>
      <c r="AB55" s="201">
        <v>0</v>
      </c>
      <c r="AC55" s="201">
        <v>12.19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152.72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18.989999999999998</v>
      </c>
      <c r="H56" s="201">
        <v>0</v>
      </c>
      <c r="I56" s="201">
        <v>0</v>
      </c>
      <c r="J56" s="201">
        <v>18.670000000000002</v>
      </c>
      <c r="K56" s="201">
        <v>4.26</v>
      </c>
      <c r="L56" s="201">
        <v>264.07</v>
      </c>
      <c r="M56" s="201">
        <v>1</v>
      </c>
      <c r="N56" s="201">
        <v>1.28</v>
      </c>
      <c r="O56" s="201">
        <v>0</v>
      </c>
      <c r="P56" s="201">
        <v>1.51</v>
      </c>
      <c r="Q56" s="201">
        <v>0.24</v>
      </c>
      <c r="R56" s="201">
        <v>0.46</v>
      </c>
      <c r="S56" s="201">
        <v>0.28000000000000003</v>
      </c>
      <c r="T56" s="201">
        <v>0</v>
      </c>
      <c r="U56" s="201">
        <v>2.15</v>
      </c>
      <c r="V56" s="201">
        <v>0.22</v>
      </c>
      <c r="W56" s="201">
        <v>0.39</v>
      </c>
      <c r="X56" s="201">
        <v>1.28</v>
      </c>
      <c r="Y56" s="201">
        <v>0</v>
      </c>
      <c r="Z56" s="201">
        <v>17.64</v>
      </c>
      <c r="AA56" s="201">
        <v>10</v>
      </c>
      <c r="AB56" s="201">
        <v>0</v>
      </c>
      <c r="AC56" s="201">
        <v>12.19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152.72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18.989999999999998</v>
      </c>
      <c r="H57" s="201">
        <v>0</v>
      </c>
      <c r="I57" s="201">
        <v>0</v>
      </c>
      <c r="J57" s="201">
        <v>18.670000000000002</v>
      </c>
      <c r="K57" s="201">
        <v>4.26</v>
      </c>
      <c r="L57" s="201">
        <v>268.47000000000003</v>
      </c>
      <c r="M57" s="201">
        <v>1</v>
      </c>
      <c r="N57" s="201">
        <v>1.28</v>
      </c>
      <c r="O57" s="201">
        <v>0</v>
      </c>
      <c r="P57" s="201">
        <v>1.51</v>
      </c>
      <c r="Q57" s="201">
        <v>0.47</v>
      </c>
      <c r="R57" s="201">
        <v>0.9</v>
      </c>
      <c r="S57" s="201">
        <v>0.55000000000000004</v>
      </c>
      <c r="T57" s="201">
        <v>0</v>
      </c>
      <c r="U57" s="201">
        <v>2.15</v>
      </c>
      <c r="V57" s="201">
        <v>0.22</v>
      </c>
      <c r="W57" s="201">
        <v>0.65</v>
      </c>
      <c r="X57" s="201">
        <v>2.15</v>
      </c>
      <c r="Y57" s="201">
        <v>0</v>
      </c>
      <c r="Z57" s="201">
        <v>19.260000000000002</v>
      </c>
      <c r="AA57" s="201">
        <v>19.940000000000001</v>
      </c>
      <c r="AB57" s="201">
        <v>0</v>
      </c>
      <c r="AC57" s="201">
        <v>12.19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152.72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18.989999999999998</v>
      </c>
      <c r="H58" s="201">
        <v>0</v>
      </c>
      <c r="I58" s="201">
        <v>0</v>
      </c>
      <c r="J58" s="201">
        <v>18.670000000000002</v>
      </c>
      <c r="K58" s="201">
        <v>4.26</v>
      </c>
      <c r="L58" s="201">
        <v>268.47000000000003</v>
      </c>
      <c r="M58" s="201">
        <v>1</v>
      </c>
      <c r="N58" s="201">
        <v>1.28</v>
      </c>
      <c r="O58" s="201">
        <v>0</v>
      </c>
      <c r="P58" s="201">
        <v>1.51</v>
      </c>
      <c r="Q58" s="201">
        <v>0.47</v>
      </c>
      <c r="R58" s="201">
        <v>0.9</v>
      </c>
      <c r="S58" s="201">
        <v>0.55000000000000004</v>
      </c>
      <c r="T58" s="201">
        <v>0</v>
      </c>
      <c r="U58" s="201">
        <v>2.15</v>
      </c>
      <c r="V58" s="201">
        <v>0.22</v>
      </c>
      <c r="W58" s="201">
        <v>0.65</v>
      </c>
      <c r="X58" s="201">
        <v>2.15</v>
      </c>
      <c r="Y58" s="201">
        <v>0</v>
      </c>
      <c r="Z58" s="201">
        <v>19.260000000000002</v>
      </c>
      <c r="AA58" s="201">
        <v>19.95</v>
      </c>
      <c r="AB58" s="201">
        <v>0</v>
      </c>
      <c r="AC58" s="201">
        <v>12.19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152.72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18.989999999999998</v>
      </c>
      <c r="H59" s="201">
        <v>0</v>
      </c>
      <c r="I59" s="201">
        <v>0</v>
      </c>
      <c r="J59" s="201">
        <v>18.43</v>
      </c>
      <c r="K59" s="201">
        <v>4.34</v>
      </c>
      <c r="L59" s="201">
        <v>268.47000000000003</v>
      </c>
      <c r="M59" s="201">
        <v>1</v>
      </c>
      <c r="N59" s="201">
        <v>1.28</v>
      </c>
      <c r="O59" s="201">
        <v>0</v>
      </c>
      <c r="P59" s="201">
        <v>1.51</v>
      </c>
      <c r="Q59" s="201">
        <v>3.69</v>
      </c>
      <c r="R59" s="201">
        <v>1.32</v>
      </c>
      <c r="S59" s="201">
        <v>0.81</v>
      </c>
      <c r="T59" s="201">
        <v>0</v>
      </c>
      <c r="U59" s="201">
        <v>2.15</v>
      </c>
      <c r="V59" s="201">
        <v>0.22</v>
      </c>
      <c r="W59" s="201">
        <v>0.65</v>
      </c>
      <c r="X59" s="201">
        <v>2.15</v>
      </c>
      <c r="Y59" s="201">
        <v>0</v>
      </c>
      <c r="Z59" s="201">
        <v>7.93</v>
      </c>
      <c r="AA59" s="201">
        <v>0.97</v>
      </c>
      <c r="AB59" s="201">
        <v>0</v>
      </c>
      <c r="AC59" s="201">
        <v>12.19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152.72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18.989999999999998</v>
      </c>
      <c r="H60" s="201">
        <v>0</v>
      </c>
      <c r="I60" s="201">
        <v>0</v>
      </c>
      <c r="J60" s="201">
        <v>18.43</v>
      </c>
      <c r="K60" s="201">
        <v>4.26</v>
      </c>
      <c r="L60" s="201">
        <v>238.74</v>
      </c>
      <c r="M60" s="201">
        <v>1</v>
      </c>
      <c r="N60" s="201">
        <v>1.28</v>
      </c>
      <c r="O60" s="201">
        <v>0</v>
      </c>
      <c r="P60" s="201">
        <v>1.51</v>
      </c>
      <c r="Q60" s="201">
        <v>3.69</v>
      </c>
      <c r="R60" s="201">
        <v>1.32</v>
      </c>
      <c r="S60" s="201">
        <v>0.81</v>
      </c>
      <c r="T60" s="201">
        <v>0</v>
      </c>
      <c r="U60" s="201">
        <v>2.15</v>
      </c>
      <c r="V60" s="201">
        <v>0.18</v>
      </c>
      <c r="W60" s="201">
        <v>0.65</v>
      </c>
      <c r="X60" s="201">
        <v>2.41</v>
      </c>
      <c r="Y60" s="201">
        <v>0</v>
      </c>
      <c r="Z60" s="201">
        <v>2.74</v>
      </c>
      <c r="AA60" s="201">
        <v>0.97</v>
      </c>
      <c r="AB60" s="201">
        <v>0</v>
      </c>
      <c r="AC60" s="201">
        <v>12.19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152.72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18.989999999999998</v>
      </c>
      <c r="H61" s="201">
        <v>0</v>
      </c>
      <c r="I61" s="201">
        <v>0</v>
      </c>
      <c r="J61" s="201">
        <v>18.43</v>
      </c>
      <c r="K61" s="201">
        <v>4.26</v>
      </c>
      <c r="L61" s="201">
        <v>138.22999999999999</v>
      </c>
      <c r="M61" s="201">
        <v>1</v>
      </c>
      <c r="N61" s="201">
        <v>1.28</v>
      </c>
      <c r="O61" s="201">
        <v>0</v>
      </c>
      <c r="P61" s="201">
        <v>1.51</v>
      </c>
      <c r="Q61" s="201">
        <v>0.24</v>
      </c>
      <c r="R61" s="201">
        <v>1.32</v>
      </c>
      <c r="S61" s="201">
        <v>0.81</v>
      </c>
      <c r="T61" s="201">
        <v>0</v>
      </c>
      <c r="U61" s="201">
        <v>2.15</v>
      </c>
      <c r="V61" s="201">
        <v>0.18</v>
      </c>
      <c r="W61" s="201">
        <v>0.76</v>
      </c>
      <c r="X61" s="201">
        <v>1.86</v>
      </c>
      <c r="Y61" s="201">
        <v>0</v>
      </c>
      <c r="Z61" s="201">
        <v>2.74</v>
      </c>
      <c r="AA61" s="201">
        <v>0.97</v>
      </c>
      <c r="AB61" s="201">
        <v>0</v>
      </c>
      <c r="AC61" s="201">
        <v>12.19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152.72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18.989999999999998</v>
      </c>
      <c r="H62" s="201">
        <v>0</v>
      </c>
      <c r="I62" s="201">
        <v>0</v>
      </c>
      <c r="J62" s="201">
        <v>18.43</v>
      </c>
      <c r="K62" s="201">
        <v>0.33</v>
      </c>
      <c r="L62" s="201">
        <v>27.67</v>
      </c>
      <c r="M62" s="201">
        <v>1</v>
      </c>
      <c r="N62" s="201">
        <v>1.28</v>
      </c>
      <c r="O62" s="201">
        <v>0</v>
      </c>
      <c r="P62" s="201">
        <v>1.51</v>
      </c>
      <c r="Q62" s="201">
        <v>0.24</v>
      </c>
      <c r="R62" s="201">
        <v>1.32</v>
      </c>
      <c r="S62" s="201">
        <v>0.81</v>
      </c>
      <c r="T62" s="201">
        <v>0</v>
      </c>
      <c r="U62" s="201">
        <v>2.15</v>
      </c>
      <c r="V62" s="201">
        <v>0.18</v>
      </c>
      <c r="W62" s="201">
        <v>0.65</v>
      </c>
      <c r="X62" s="201">
        <v>3.6</v>
      </c>
      <c r="Y62" s="201">
        <v>0</v>
      </c>
      <c r="Z62" s="201">
        <v>2.74</v>
      </c>
      <c r="AA62" s="201">
        <v>0.97</v>
      </c>
      <c r="AB62" s="201">
        <v>0</v>
      </c>
      <c r="AC62" s="201">
        <v>12.19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152.72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18.989999999999998</v>
      </c>
      <c r="H63" s="201">
        <v>0</v>
      </c>
      <c r="I63" s="201">
        <v>0</v>
      </c>
      <c r="J63" s="201">
        <v>18.43</v>
      </c>
      <c r="K63" s="201">
        <v>4.26</v>
      </c>
      <c r="L63" s="201">
        <v>132.66999999999999</v>
      </c>
      <c r="M63" s="201">
        <v>1</v>
      </c>
      <c r="N63" s="201">
        <v>1.28</v>
      </c>
      <c r="O63" s="201">
        <v>0</v>
      </c>
      <c r="P63" s="201">
        <v>1.51</v>
      </c>
      <c r="Q63" s="201">
        <v>0.24</v>
      </c>
      <c r="R63" s="201">
        <v>0.9</v>
      </c>
      <c r="S63" s="201">
        <v>0.55000000000000004</v>
      </c>
      <c r="T63" s="201">
        <v>0</v>
      </c>
      <c r="U63" s="201">
        <v>2.15</v>
      </c>
      <c r="V63" s="201">
        <v>0.18</v>
      </c>
      <c r="W63" s="201">
        <v>1.01</v>
      </c>
      <c r="X63" s="201">
        <v>4.6500000000000004</v>
      </c>
      <c r="Y63" s="201">
        <v>0</v>
      </c>
      <c r="Z63" s="201">
        <v>33.03</v>
      </c>
      <c r="AA63" s="201">
        <v>19.95</v>
      </c>
      <c r="AB63" s="201">
        <v>0</v>
      </c>
      <c r="AC63" s="201">
        <v>12.19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152.72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18.989999999999998</v>
      </c>
      <c r="H64" s="201">
        <v>0</v>
      </c>
      <c r="I64" s="201">
        <v>0</v>
      </c>
      <c r="J64" s="201">
        <v>18.43</v>
      </c>
      <c r="K64" s="201">
        <v>0.33</v>
      </c>
      <c r="L64" s="201">
        <v>229.56</v>
      </c>
      <c r="M64" s="201">
        <v>1</v>
      </c>
      <c r="N64" s="201">
        <v>1.28</v>
      </c>
      <c r="O64" s="201">
        <v>0</v>
      </c>
      <c r="P64" s="201">
        <v>1.51</v>
      </c>
      <c r="Q64" s="201">
        <v>3.69</v>
      </c>
      <c r="R64" s="201">
        <v>1.32</v>
      </c>
      <c r="S64" s="201">
        <v>0.81</v>
      </c>
      <c r="T64" s="201">
        <v>0</v>
      </c>
      <c r="U64" s="201">
        <v>2.15</v>
      </c>
      <c r="V64" s="201">
        <v>0.18</v>
      </c>
      <c r="W64" s="201">
        <v>1.01</v>
      </c>
      <c r="X64" s="201">
        <v>4.6500000000000004</v>
      </c>
      <c r="Y64" s="201">
        <v>0</v>
      </c>
      <c r="Z64" s="201">
        <v>7.93</v>
      </c>
      <c r="AA64" s="201">
        <v>0.97</v>
      </c>
      <c r="AB64" s="201">
        <v>0</v>
      </c>
      <c r="AC64" s="201">
        <v>12.19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152.72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18.989999999999998</v>
      </c>
      <c r="H65" s="201">
        <v>0</v>
      </c>
      <c r="I65" s="201">
        <v>0</v>
      </c>
      <c r="J65" s="201">
        <v>18.43</v>
      </c>
      <c r="K65" s="201">
        <v>0.33</v>
      </c>
      <c r="L65" s="201">
        <v>240.54</v>
      </c>
      <c r="M65" s="201">
        <v>1</v>
      </c>
      <c r="N65" s="201">
        <v>1.28</v>
      </c>
      <c r="O65" s="201">
        <v>0</v>
      </c>
      <c r="P65" s="201">
        <v>1.51</v>
      </c>
      <c r="Q65" s="201">
        <v>3.69</v>
      </c>
      <c r="R65" s="201">
        <v>1.32</v>
      </c>
      <c r="S65" s="201">
        <v>0.81</v>
      </c>
      <c r="T65" s="201">
        <v>0</v>
      </c>
      <c r="U65" s="201">
        <v>2.15</v>
      </c>
      <c r="V65" s="201">
        <v>0.18</v>
      </c>
      <c r="W65" s="201">
        <v>1.01</v>
      </c>
      <c r="X65" s="201">
        <v>4.6500000000000004</v>
      </c>
      <c r="Y65" s="201">
        <v>0</v>
      </c>
      <c r="Z65" s="201">
        <v>7.93</v>
      </c>
      <c r="AA65" s="201">
        <v>0.97</v>
      </c>
      <c r="AB65" s="201">
        <v>0</v>
      </c>
      <c r="AC65" s="201">
        <v>12.19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152.72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18.989999999999998</v>
      </c>
      <c r="H66" s="201">
        <v>0</v>
      </c>
      <c r="I66" s="201">
        <v>0</v>
      </c>
      <c r="J66" s="201">
        <v>18.43</v>
      </c>
      <c r="K66" s="201">
        <v>0.33</v>
      </c>
      <c r="L66" s="201">
        <v>240.54</v>
      </c>
      <c r="M66" s="201">
        <v>1</v>
      </c>
      <c r="N66" s="201">
        <v>1.28</v>
      </c>
      <c r="O66" s="201">
        <v>0</v>
      </c>
      <c r="P66" s="201">
        <v>1.51</v>
      </c>
      <c r="Q66" s="201">
        <v>3.69</v>
      </c>
      <c r="R66" s="201">
        <v>1.32</v>
      </c>
      <c r="S66" s="201">
        <v>0.81</v>
      </c>
      <c r="T66" s="201">
        <v>0</v>
      </c>
      <c r="U66" s="201">
        <v>2.15</v>
      </c>
      <c r="V66" s="201">
        <v>0.18</v>
      </c>
      <c r="W66" s="201">
        <v>1.01</v>
      </c>
      <c r="X66" s="201">
        <v>4.6500000000000004</v>
      </c>
      <c r="Y66" s="201">
        <v>0</v>
      </c>
      <c r="Z66" s="201">
        <v>7.93</v>
      </c>
      <c r="AA66" s="201">
        <v>0.97</v>
      </c>
      <c r="AB66" s="201">
        <v>0</v>
      </c>
      <c r="AC66" s="201">
        <v>12.19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152.72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18.989999999999998</v>
      </c>
      <c r="H67" s="201">
        <v>0</v>
      </c>
      <c r="I67" s="201">
        <v>0</v>
      </c>
      <c r="J67" s="201">
        <v>18.16</v>
      </c>
      <c r="K67" s="201">
        <v>0.33</v>
      </c>
      <c r="L67" s="201">
        <v>268.47000000000003</v>
      </c>
      <c r="M67" s="201">
        <v>1</v>
      </c>
      <c r="N67" s="201">
        <v>1.28</v>
      </c>
      <c r="O67" s="201">
        <v>0</v>
      </c>
      <c r="P67" s="201">
        <v>1.51</v>
      </c>
      <c r="Q67" s="201">
        <v>0.25</v>
      </c>
      <c r="R67" s="201">
        <v>1.32</v>
      </c>
      <c r="S67" s="201">
        <v>0.81</v>
      </c>
      <c r="T67" s="201">
        <v>0</v>
      </c>
      <c r="U67" s="201">
        <v>2.15</v>
      </c>
      <c r="V67" s="201">
        <v>0.18</v>
      </c>
      <c r="W67" s="201">
        <v>0.39</v>
      </c>
      <c r="X67" s="201">
        <v>1.33</v>
      </c>
      <c r="Y67" s="201">
        <v>0</v>
      </c>
      <c r="Z67" s="201">
        <v>7.93</v>
      </c>
      <c r="AA67" s="201">
        <v>0.97</v>
      </c>
      <c r="AB67" s="201">
        <v>0</v>
      </c>
      <c r="AC67" s="201">
        <v>12.19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152.72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18.989999999999998</v>
      </c>
      <c r="H68" s="201">
        <v>0</v>
      </c>
      <c r="I68" s="201">
        <v>0</v>
      </c>
      <c r="J68" s="201">
        <v>18.16</v>
      </c>
      <c r="K68" s="201">
        <v>0.33</v>
      </c>
      <c r="L68" s="201">
        <v>268.47000000000003</v>
      </c>
      <c r="M68" s="201">
        <v>1</v>
      </c>
      <c r="N68" s="201">
        <v>1.28</v>
      </c>
      <c r="O68" s="201">
        <v>0</v>
      </c>
      <c r="P68" s="201">
        <v>1.51</v>
      </c>
      <c r="Q68" s="201">
        <v>0.24</v>
      </c>
      <c r="R68" s="201">
        <v>1.32</v>
      </c>
      <c r="S68" s="201">
        <v>0.81</v>
      </c>
      <c r="T68" s="201">
        <v>0</v>
      </c>
      <c r="U68" s="201">
        <v>2.15</v>
      </c>
      <c r="V68" s="201">
        <v>0.18</v>
      </c>
      <c r="W68" s="201">
        <v>0.39</v>
      </c>
      <c r="X68" s="201">
        <v>1.33</v>
      </c>
      <c r="Y68" s="201">
        <v>0</v>
      </c>
      <c r="Z68" s="201">
        <v>7.93</v>
      </c>
      <c r="AA68" s="201">
        <v>0.97</v>
      </c>
      <c r="AB68" s="201">
        <v>0</v>
      </c>
      <c r="AC68" s="201">
        <v>12.19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152.72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18.989999999999998</v>
      </c>
      <c r="H69" s="201">
        <v>0</v>
      </c>
      <c r="I69" s="201">
        <v>0</v>
      </c>
      <c r="J69" s="201">
        <v>18.16</v>
      </c>
      <c r="K69" s="201">
        <v>0.33</v>
      </c>
      <c r="L69" s="201">
        <v>245.2</v>
      </c>
      <c r="M69" s="201">
        <v>1</v>
      </c>
      <c r="N69" s="201">
        <v>1.28</v>
      </c>
      <c r="O69" s="201">
        <v>0</v>
      </c>
      <c r="P69" s="201">
        <v>1.51</v>
      </c>
      <c r="Q69" s="201">
        <v>3.8</v>
      </c>
      <c r="R69" s="201">
        <v>1.32</v>
      </c>
      <c r="S69" s="201">
        <v>0.81</v>
      </c>
      <c r="T69" s="201">
        <v>0</v>
      </c>
      <c r="U69" s="201">
        <v>2.15</v>
      </c>
      <c r="V69" s="201">
        <v>0.35</v>
      </c>
      <c r="W69" s="201">
        <v>1.36</v>
      </c>
      <c r="X69" s="201">
        <v>6.08</v>
      </c>
      <c r="Y69" s="201">
        <v>0</v>
      </c>
      <c r="Z69" s="201">
        <v>7.93</v>
      </c>
      <c r="AA69" s="201">
        <v>0.97</v>
      </c>
      <c r="AB69" s="201">
        <v>0</v>
      </c>
      <c r="AC69" s="201">
        <v>12.19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152.72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18.989999999999998</v>
      </c>
      <c r="H70" s="201">
        <v>0</v>
      </c>
      <c r="I70" s="201">
        <v>0</v>
      </c>
      <c r="J70" s="201">
        <v>18.16</v>
      </c>
      <c r="K70" s="201">
        <v>0.33</v>
      </c>
      <c r="L70" s="201">
        <v>268.47000000000003</v>
      </c>
      <c r="M70" s="201">
        <v>1</v>
      </c>
      <c r="N70" s="201">
        <v>1.28</v>
      </c>
      <c r="O70" s="201">
        <v>0</v>
      </c>
      <c r="P70" s="201">
        <v>1.51</v>
      </c>
      <c r="Q70" s="201">
        <v>3.8</v>
      </c>
      <c r="R70" s="201">
        <v>1.32</v>
      </c>
      <c r="S70" s="201">
        <v>0.81</v>
      </c>
      <c r="T70" s="201">
        <v>0</v>
      </c>
      <c r="U70" s="201">
        <v>2.15</v>
      </c>
      <c r="V70" s="201">
        <v>0.35</v>
      </c>
      <c r="W70" s="201">
        <v>1.36</v>
      </c>
      <c r="X70" s="201">
        <v>6.08</v>
      </c>
      <c r="Y70" s="201">
        <v>0</v>
      </c>
      <c r="Z70" s="201">
        <v>7.93</v>
      </c>
      <c r="AA70" s="201">
        <v>0.97</v>
      </c>
      <c r="AB70" s="201">
        <v>0</v>
      </c>
      <c r="AC70" s="201">
        <v>12.19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152.72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18.989999999999998</v>
      </c>
      <c r="H71" s="201">
        <v>0</v>
      </c>
      <c r="I71" s="201">
        <v>0</v>
      </c>
      <c r="J71" s="201">
        <v>18.16</v>
      </c>
      <c r="K71" s="201">
        <v>0.33</v>
      </c>
      <c r="L71" s="201">
        <v>267.58999999999997</v>
      </c>
      <c r="M71" s="201">
        <v>1</v>
      </c>
      <c r="N71" s="201">
        <v>1.28</v>
      </c>
      <c r="O71" s="201">
        <v>0</v>
      </c>
      <c r="P71" s="201">
        <v>1.51</v>
      </c>
      <c r="Q71" s="201">
        <v>3.8</v>
      </c>
      <c r="R71" s="201">
        <v>1.32</v>
      </c>
      <c r="S71" s="201">
        <v>0.81</v>
      </c>
      <c r="T71" s="201">
        <v>0</v>
      </c>
      <c r="U71" s="201">
        <v>2.15</v>
      </c>
      <c r="V71" s="201">
        <v>0.44</v>
      </c>
      <c r="W71" s="201">
        <v>1.7</v>
      </c>
      <c r="X71" s="201">
        <v>6.08</v>
      </c>
      <c r="Y71" s="201">
        <v>0</v>
      </c>
      <c r="Z71" s="201">
        <v>7.93</v>
      </c>
      <c r="AA71" s="201">
        <v>0.97</v>
      </c>
      <c r="AB71" s="201">
        <v>0</v>
      </c>
      <c r="AC71" s="201">
        <v>12.19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152.72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18.989999999999998</v>
      </c>
      <c r="H72" s="201">
        <v>0</v>
      </c>
      <c r="I72" s="201">
        <v>0</v>
      </c>
      <c r="J72" s="201">
        <v>18.16</v>
      </c>
      <c r="K72" s="201">
        <v>0.33</v>
      </c>
      <c r="L72" s="201">
        <v>267.58999999999997</v>
      </c>
      <c r="M72" s="201">
        <v>1</v>
      </c>
      <c r="N72" s="201">
        <v>1.28</v>
      </c>
      <c r="O72" s="201">
        <v>0</v>
      </c>
      <c r="P72" s="201">
        <v>1.51</v>
      </c>
      <c r="Q72" s="201">
        <v>3.8</v>
      </c>
      <c r="R72" s="201">
        <v>1.32</v>
      </c>
      <c r="S72" s="201">
        <v>0.81</v>
      </c>
      <c r="T72" s="201">
        <v>0</v>
      </c>
      <c r="U72" s="201">
        <v>2.15</v>
      </c>
      <c r="V72" s="201">
        <v>0.44</v>
      </c>
      <c r="W72" s="201">
        <v>1.7</v>
      </c>
      <c r="X72" s="201">
        <v>6.08</v>
      </c>
      <c r="Y72" s="201">
        <v>0</v>
      </c>
      <c r="Z72" s="201">
        <v>7.93</v>
      </c>
      <c r="AA72" s="201">
        <v>0.97</v>
      </c>
      <c r="AB72" s="201">
        <v>0</v>
      </c>
      <c r="AC72" s="201">
        <v>12.19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152.72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18.989999999999998</v>
      </c>
      <c r="H73" s="201">
        <v>0</v>
      </c>
      <c r="I73" s="201">
        <v>0</v>
      </c>
      <c r="J73" s="201">
        <v>18.16</v>
      </c>
      <c r="K73" s="201">
        <v>0.33</v>
      </c>
      <c r="L73" s="201">
        <v>267.39999999999998</v>
      </c>
      <c r="M73" s="201">
        <v>1</v>
      </c>
      <c r="N73" s="201">
        <v>1.28</v>
      </c>
      <c r="O73" s="201">
        <v>0</v>
      </c>
      <c r="P73" s="201">
        <v>1.51</v>
      </c>
      <c r="Q73" s="201">
        <v>3.8</v>
      </c>
      <c r="R73" s="201">
        <v>1.32</v>
      </c>
      <c r="S73" s="201">
        <v>0.81</v>
      </c>
      <c r="T73" s="201">
        <v>0</v>
      </c>
      <c r="U73" s="201">
        <v>2.15</v>
      </c>
      <c r="V73" s="201">
        <v>0.44</v>
      </c>
      <c r="W73" s="201">
        <v>1.7</v>
      </c>
      <c r="X73" s="201">
        <v>6.08</v>
      </c>
      <c r="Y73" s="201">
        <v>0</v>
      </c>
      <c r="Z73" s="201">
        <v>7.93</v>
      </c>
      <c r="AA73" s="201">
        <v>0.97</v>
      </c>
      <c r="AB73" s="201">
        <v>0</v>
      </c>
      <c r="AC73" s="201">
        <v>12.19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152.72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18.989999999999998</v>
      </c>
      <c r="H74" s="201">
        <v>0</v>
      </c>
      <c r="I74" s="201">
        <v>0</v>
      </c>
      <c r="J74" s="201">
        <v>18.16</v>
      </c>
      <c r="K74" s="201">
        <v>0.33</v>
      </c>
      <c r="L74" s="201">
        <v>267.39999999999998</v>
      </c>
      <c r="M74" s="201">
        <v>1</v>
      </c>
      <c r="N74" s="201">
        <v>1.28</v>
      </c>
      <c r="O74" s="201">
        <v>0</v>
      </c>
      <c r="P74" s="201">
        <v>1.51</v>
      </c>
      <c r="Q74" s="201">
        <v>3.8</v>
      </c>
      <c r="R74" s="201">
        <v>1.32</v>
      </c>
      <c r="S74" s="201">
        <v>0.81</v>
      </c>
      <c r="T74" s="201">
        <v>0</v>
      </c>
      <c r="U74" s="201">
        <v>2.15</v>
      </c>
      <c r="V74" s="201">
        <v>0.44</v>
      </c>
      <c r="W74" s="201">
        <v>1.7</v>
      </c>
      <c r="X74" s="201">
        <v>6.08</v>
      </c>
      <c r="Y74" s="201">
        <v>0</v>
      </c>
      <c r="Z74" s="201">
        <v>7.93</v>
      </c>
      <c r="AA74" s="201">
        <v>0.97</v>
      </c>
      <c r="AB74" s="201">
        <v>0</v>
      </c>
      <c r="AC74" s="201">
        <v>12.19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152.72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18.989999999999998</v>
      </c>
      <c r="H75" s="201">
        <v>0</v>
      </c>
      <c r="I75" s="201">
        <v>0</v>
      </c>
      <c r="J75" s="201">
        <v>18.16</v>
      </c>
      <c r="K75" s="201">
        <v>4.26</v>
      </c>
      <c r="L75" s="201">
        <v>267.39999999999998</v>
      </c>
      <c r="M75" s="201">
        <v>1</v>
      </c>
      <c r="N75" s="201">
        <v>1.28</v>
      </c>
      <c r="O75" s="201">
        <v>0</v>
      </c>
      <c r="P75" s="201">
        <v>1.51</v>
      </c>
      <c r="Q75" s="201">
        <v>3.8</v>
      </c>
      <c r="R75" s="201">
        <v>1.32</v>
      </c>
      <c r="S75" s="201">
        <v>0.81</v>
      </c>
      <c r="T75" s="201">
        <v>0</v>
      </c>
      <c r="U75" s="201">
        <v>2.15</v>
      </c>
      <c r="V75" s="201">
        <v>0.44</v>
      </c>
      <c r="W75" s="201">
        <v>1.7</v>
      </c>
      <c r="X75" s="201">
        <v>6.08</v>
      </c>
      <c r="Y75" s="201">
        <v>0</v>
      </c>
      <c r="Z75" s="201">
        <v>7.93</v>
      </c>
      <c r="AA75" s="201">
        <v>0.97</v>
      </c>
      <c r="AB75" s="201">
        <v>0</v>
      </c>
      <c r="AC75" s="201">
        <v>12.19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157.07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18.989999999999998</v>
      </c>
      <c r="H76" s="201">
        <v>0</v>
      </c>
      <c r="I76" s="201">
        <v>0</v>
      </c>
      <c r="J76" s="201">
        <v>18.16</v>
      </c>
      <c r="K76" s="201">
        <v>4.26</v>
      </c>
      <c r="L76" s="201">
        <v>267.56</v>
      </c>
      <c r="M76" s="201">
        <v>1</v>
      </c>
      <c r="N76" s="201">
        <v>1.28</v>
      </c>
      <c r="O76" s="201">
        <v>0</v>
      </c>
      <c r="P76" s="201">
        <v>1.51</v>
      </c>
      <c r="Q76" s="201">
        <v>3.8</v>
      </c>
      <c r="R76" s="201">
        <v>1.32</v>
      </c>
      <c r="S76" s="201">
        <v>0.81</v>
      </c>
      <c r="T76" s="201">
        <v>0</v>
      </c>
      <c r="U76" s="201">
        <v>2.15</v>
      </c>
      <c r="V76" s="201">
        <v>0.44</v>
      </c>
      <c r="W76" s="201">
        <v>1.32</v>
      </c>
      <c r="X76" s="201">
        <v>6.08</v>
      </c>
      <c r="Y76" s="201">
        <v>0</v>
      </c>
      <c r="Z76" s="201">
        <v>7.93</v>
      </c>
      <c r="AA76" s="201">
        <v>0.97</v>
      </c>
      <c r="AB76" s="201">
        <v>0</v>
      </c>
      <c r="AC76" s="201">
        <v>8.6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157.07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18.989999999999998</v>
      </c>
      <c r="H77" s="201">
        <v>0</v>
      </c>
      <c r="I77" s="201">
        <v>0</v>
      </c>
      <c r="J77" s="201">
        <v>18.16</v>
      </c>
      <c r="K77" s="201">
        <v>0.43</v>
      </c>
      <c r="L77" s="201">
        <v>267.56</v>
      </c>
      <c r="M77" s="201">
        <v>1</v>
      </c>
      <c r="N77" s="201">
        <v>1.28</v>
      </c>
      <c r="O77" s="201">
        <v>0</v>
      </c>
      <c r="P77" s="201">
        <v>1.51</v>
      </c>
      <c r="Q77" s="201">
        <v>3.8</v>
      </c>
      <c r="R77" s="201">
        <v>1.32</v>
      </c>
      <c r="S77" s="201">
        <v>0.81</v>
      </c>
      <c r="T77" s="201">
        <v>0</v>
      </c>
      <c r="U77" s="201">
        <v>2.15</v>
      </c>
      <c r="V77" s="201">
        <v>0.44</v>
      </c>
      <c r="W77" s="201">
        <v>1.32</v>
      </c>
      <c r="X77" s="201">
        <v>6.08</v>
      </c>
      <c r="Y77" s="201">
        <v>0</v>
      </c>
      <c r="Z77" s="201">
        <v>7.93</v>
      </c>
      <c r="AA77" s="201">
        <v>0.97</v>
      </c>
      <c r="AB77" s="201">
        <v>0</v>
      </c>
      <c r="AC77" s="201">
        <v>8.6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157.07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18.989999999999998</v>
      </c>
      <c r="H78" s="201">
        <v>0</v>
      </c>
      <c r="I78" s="201">
        <v>0</v>
      </c>
      <c r="J78" s="201">
        <v>18.16</v>
      </c>
      <c r="K78" s="201">
        <v>0.33</v>
      </c>
      <c r="L78" s="201">
        <v>202.34</v>
      </c>
      <c r="M78" s="201">
        <v>1</v>
      </c>
      <c r="N78" s="201">
        <v>1.28</v>
      </c>
      <c r="O78" s="201">
        <v>0</v>
      </c>
      <c r="P78" s="201">
        <v>1.51</v>
      </c>
      <c r="Q78" s="201">
        <v>3.8</v>
      </c>
      <c r="R78" s="201">
        <v>1.32</v>
      </c>
      <c r="S78" s="201">
        <v>0.81</v>
      </c>
      <c r="T78" s="201">
        <v>0</v>
      </c>
      <c r="U78" s="201">
        <v>2.15</v>
      </c>
      <c r="V78" s="201">
        <v>0.44</v>
      </c>
      <c r="W78" s="201">
        <v>1.32</v>
      </c>
      <c r="X78" s="201">
        <v>6.08</v>
      </c>
      <c r="Y78" s="201">
        <v>0</v>
      </c>
      <c r="Z78" s="201">
        <v>7.93</v>
      </c>
      <c r="AA78" s="201">
        <v>0.97</v>
      </c>
      <c r="AB78" s="201">
        <v>0</v>
      </c>
      <c r="AC78" s="201">
        <v>8.6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157.07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18.989999999999998</v>
      </c>
      <c r="H79" s="201">
        <v>0</v>
      </c>
      <c r="I79" s="201">
        <v>0</v>
      </c>
      <c r="J79" s="201">
        <v>18.16</v>
      </c>
      <c r="K79" s="201">
        <v>0.33</v>
      </c>
      <c r="L79" s="201">
        <v>11.56</v>
      </c>
      <c r="M79" s="201">
        <v>1</v>
      </c>
      <c r="N79" s="201">
        <v>1.28</v>
      </c>
      <c r="O79" s="201">
        <v>0</v>
      </c>
      <c r="P79" s="201">
        <v>1.51</v>
      </c>
      <c r="Q79" s="201">
        <v>3.8</v>
      </c>
      <c r="R79" s="201">
        <v>1.32</v>
      </c>
      <c r="S79" s="201">
        <v>0.81</v>
      </c>
      <c r="T79" s="201">
        <v>0</v>
      </c>
      <c r="U79" s="201">
        <v>2.15</v>
      </c>
      <c r="V79" s="201">
        <v>0.44</v>
      </c>
      <c r="W79" s="201">
        <v>1.7</v>
      </c>
      <c r="X79" s="201">
        <v>6.08</v>
      </c>
      <c r="Y79" s="201">
        <v>0</v>
      </c>
      <c r="Z79" s="201">
        <v>7.93</v>
      </c>
      <c r="AA79" s="201">
        <v>0.97</v>
      </c>
      <c r="AB79" s="201">
        <v>0</v>
      </c>
      <c r="AC79" s="201">
        <v>8.9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157.07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18.989999999999998</v>
      </c>
      <c r="H80" s="201">
        <v>0</v>
      </c>
      <c r="I80" s="201">
        <v>0</v>
      </c>
      <c r="J80" s="201">
        <v>15.81</v>
      </c>
      <c r="K80" s="201">
        <v>0.33</v>
      </c>
      <c r="L80" s="201">
        <v>11.56</v>
      </c>
      <c r="M80" s="201">
        <v>1</v>
      </c>
      <c r="N80" s="201">
        <v>1.28</v>
      </c>
      <c r="O80" s="201">
        <v>0</v>
      </c>
      <c r="P80" s="201">
        <v>1.51</v>
      </c>
      <c r="Q80" s="201">
        <v>3.8</v>
      </c>
      <c r="R80" s="201">
        <v>1.32</v>
      </c>
      <c r="S80" s="201">
        <v>0.81</v>
      </c>
      <c r="T80" s="201">
        <v>0</v>
      </c>
      <c r="U80" s="201">
        <v>2.15</v>
      </c>
      <c r="V80" s="201">
        <v>0.44</v>
      </c>
      <c r="W80" s="201">
        <v>1.7</v>
      </c>
      <c r="X80" s="201">
        <v>6.08</v>
      </c>
      <c r="Y80" s="201">
        <v>0</v>
      </c>
      <c r="Z80" s="201">
        <v>7.93</v>
      </c>
      <c r="AA80" s="201">
        <v>0.97</v>
      </c>
      <c r="AB80" s="201">
        <v>0</v>
      </c>
      <c r="AC80" s="201">
        <v>8.9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157.07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18.989999999999998</v>
      </c>
      <c r="H81" s="201">
        <v>0</v>
      </c>
      <c r="I81" s="201">
        <v>0</v>
      </c>
      <c r="J81" s="201">
        <v>15.81</v>
      </c>
      <c r="K81" s="201">
        <v>0.31</v>
      </c>
      <c r="L81" s="201">
        <v>11.57</v>
      </c>
      <c r="M81" s="201">
        <v>1</v>
      </c>
      <c r="N81" s="201">
        <v>1.28</v>
      </c>
      <c r="O81" s="201">
        <v>0</v>
      </c>
      <c r="P81" s="201">
        <v>1.51</v>
      </c>
      <c r="Q81" s="201">
        <v>3.8</v>
      </c>
      <c r="R81" s="201">
        <v>1.32</v>
      </c>
      <c r="S81" s="201">
        <v>0.81</v>
      </c>
      <c r="T81" s="201">
        <v>0</v>
      </c>
      <c r="U81" s="201">
        <v>2.15</v>
      </c>
      <c r="V81" s="201">
        <v>0.44</v>
      </c>
      <c r="W81" s="201">
        <v>1.7</v>
      </c>
      <c r="X81" s="201">
        <v>6.08</v>
      </c>
      <c r="Y81" s="201">
        <v>0</v>
      </c>
      <c r="Z81" s="201">
        <v>7.93</v>
      </c>
      <c r="AA81" s="201">
        <v>0.97</v>
      </c>
      <c r="AB81" s="201">
        <v>0</v>
      </c>
      <c r="AC81" s="201">
        <v>8.9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150.54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18.989999999999998</v>
      </c>
      <c r="H82" s="201">
        <v>0</v>
      </c>
      <c r="I82" s="201">
        <v>0</v>
      </c>
      <c r="J82" s="201">
        <v>15.81</v>
      </c>
      <c r="K82" s="201">
        <v>0.31</v>
      </c>
      <c r="L82" s="201">
        <v>11.57</v>
      </c>
      <c r="M82" s="201">
        <v>1</v>
      </c>
      <c r="N82" s="201">
        <v>1.28</v>
      </c>
      <c r="O82" s="201">
        <v>0</v>
      </c>
      <c r="P82" s="201">
        <v>1.51</v>
      </c>
      <c r="Q82" s="201">
        <v>3.8</v>
      </c>
      <c r="R82" s="201">
        <v>1.32</v>
      </c>
      <c r="S82" s="201">
        <v>0.81</v>
      </c>
      <c r="T82" s="201">
        <v>0</v>
      </c>
      <c r="U82" s="201">
        <v>2.15</v>
      </c>
      <c r="V82" s="201">
        <v>0.44</v>
      </c>
      <c r="W82" s="201">
        <v>1.7</v>
      </c>
      <c r="X82" s="201">
        <v>6.08</v>
      </c>
      <c r="Y82" s="201">
        <v>0</v>
      </c>
      <c r="Z82" s="201">
        <v>7.93</v>
      </c>
      <c r="AA82" s="201">
        <v>0.97</v>
      </c>
      <c r="AB82" s="201">
        <v>0</v>
      </c>
      <c r="AC82" s="201">
        <v>8.9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110.54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18.989999999999998</v>
      </c>
      <c r="H83" s="201">
        <v>0</v>
      </c>
      <c r="I83" s="201">
        <v>0</v>
      </c>
      <c r="J83" s="201">
        <v>15.81</v>
      </c>
      <c r="K83" s="201">
        <v>0.31</v>
      </c>
      <c r="L83" s="201">
        <v>11.57</v>
      </c>
      <c r="M83" s="201">
        <v>1</v>
      </c>
      <c r="N83" s="201">
        <v>1.28</v>
      </c>
      <c r="O83" s="201">
        <v>0</v>
      </c>
      <c r="P83" s="201">
        <v>1.51</v>
      </c>
      <c r="Q83" s="201">
        <v>3.8</v>
      </c>
      <c r="R83" s="201">
        <v>1.32</v>
      </c>
      <c r="S83" s="201">
        <v>0.81</v>
      </c>
      <c r="T83" s="201">
        <v>0</v>
      </c>
      <c r="U83" s="201">
        <v>2.15</v>
      </c>
      <c r="V83" s="201">
        <v>0.44</v>
      </c>
      <c r="W83" s="201">
        <v>1.7</v>
      </c>
      <c r="X83" s="201">
        <v>6.08</v>
      </c>
      <c r="Y83" s="201">
        <v>0</v>
      </c>
      <c r="Z83" s="201">
        <v>7.93</v>
      </c>
      <c r="AA83" s="201">
        <v>0.97</v>
      </c>
      <c r="AB83" s="201">
        <v>0</v>
      </c>
      <c r="AC83" s="201">
        <v>8.9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110.54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18.989999999999998</v>
      </c>
      <c r="H84" s="201">
        <v>0</v>
      </c>
      <c r="I84" s="201">
        <v>0</v>
      </c>
      <c r="J84" s="201">
        <v>15.81</v>
      </c>
      <c r="K84" s="201">
        <v>0.31</v>
      </c>
      <c r="L84" s="201">
        <v>11.57</v>
      </c>
      <c r="M84" s="201">
        <v>1</v>
      </c>
      <c r="N84" s="201">
        <v>1.28</v>
      </c>
      <c r="O84" s="201">
        <v>0</v>
      </c>
      <c r="P84" s="201">
        <v>1.51</v>
      </c>
      <c r="Q84" s="201">
        <v>3.8</v>
      </c>
      <c r="R84" s="201">
        <v>1.32</v>
      </c>
      <c r="S84" s="201">
        <v>0.81</v>
      </c>
      <c r="T84" s="201">
        <v>0</v>
      </c>
      <c r="U84" s="201">
        <v>2.15</v>
      </c>
      <c r="V84" s="201">
        <v>0.44</v>
      </c>
      <c r="W84" s="201">
        <v>1.7</v>
      </c>
      <c r="X84" s="201">
        <v>6.08</v>
      </c>
      <c r="Y84" s="201">
        <v>0</v>
      </c>
      <c r="Z84" s="201">
        <v>7.93</v>
      </c>
      <c r="AA84" s="201">
        <v>0.97</v>
      </c>
      <c r="AB84" s="201">
        <v>0</v>
      </c>
      <c r="AC84" s="201">
        <v>8.9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110.54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18.989999999999998</v>
      </c>
      <c r="H85" s="201">
        <v>0</v>
      </c>
      <c r="I85" s="201">
        <v>0</v>
      </c>
      <c r="J85" s="201">
        <v>15.81</v>
      </c>
      <c r="K85" s="201">
        <v>0.33</v>
      </c>
      <c r="L85" s="201">
        <v>11.57</v>
      </c>
      <c r="M85" s="201">
        <v>1</v>
      </c>
      <c r="N85" s="201">
        <v>1.28</v>
      </c>
      <c r="O85" s="201">
        <v>0</v>
      </c>
      <c r="P85" s="201">
        <v>1.51</v>
      </c>
      <c r="Q85" s="201">
        <v>3.8</v>
      </c>
      <c r="R85" s="201">
        <v>1.32</v>
      </c>
      <c r="S85" s="201">
        <v>0.81</v>
      </c>
      <c r="T85" s="201">
        <v>0</v>
      </c>
      <c r="U85" s="201">
        <v>2.15</v>
      </c>
      <c r="V85" s="201">
        <v>0.44</v>
      </c>
      <c r="W85" s="201">
        <v>1.7</v>
      </c>
      <c r="X85" s="201">
        <v>6.08</v>
      </c>
      <c r="Y85" s="201">
        <v>0</v>
      </c>
      <c r="Z85" s="201">
        <v>7.93</v>
      </c>
      <c r="AA85" s="201">
        <v>0.97</v>
      </c>
      <c r="AB85" s="201">
        <v>0</v>
      </c>
      <c r="AC85" s="201">
        <v>8.9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110.54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18.989999999999998</v>
      </c>
      <c r="H86" s="201">
        <v>0</v>
      </c>
      <c r="I86" s="201">
        <v>0</v>
      </c>
      <c r="J86" s="201">
        <v>15.81</v>
      </c>
      <c r="K86" s="201">
        <v>0.33</v>
      </c>
      <c r="L86" s="201">
        <v>11.57</v>
      </c>
      <c r="M86" s="201">
        <v>1</v>
      </c>
      <c r="N86" s="201">
        <v>1.28</v>
      </c>
      <c r="O86" s="201">
        <v>0</v>
      </c>
      <c r="P86" s="201">
        <v>1.51</v>
      </c>
      <c r="Q86" s="201">
        <v>3.8</v>
      </c>
      <c r="R86" s="201">
        <v>1.32</v>
      </c>
      <c r="S86" s="201">
        <v>0.81</v>
      </c>
      <c r="T86" s="201">
        <v>0</v>
      </c>
      <c r="U86" s="201">
        <v>2.15</v>
      </c>
      <c r="V86" s="201">
        <v>0.44</v>
      </c>
      <c r="W86" s="201">
        <v>1.7</v>
      </c>
      <c r="X86" s="201">
        <v>6.08</v>
      </c>
      <c r="Y86" s="201">
        <v>0</v>
      </c>
      <c r="Z86" s="201">
        <v>7.93</v>
      </c>
      <c r="AA86" s="201">
        <v>0.97</v>
      </c>
      <c r="AB86" s="201">
        <v>0</v>
      </c>
      <c r="AC86" s="201">
        <v>8.9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110.54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18.989999999999998</v>
      </c>
      <c r="H87" s="201">
        <v>0</v>
      </c>
      <c r="I87" s="201">
        <v>0</v>
      </c>
      <c r="J87" s="201">
        <v>15.81</v>
      </c>
      <c r="K87" s="201">
        <v>0.33</v>
      </c>
      <c r="L87" s="201">
        <v>11.57</v>
      </c>
      <c r="M87" s="201">
        <v>1</v>
      </c>
      <c r="N87" s="201">
        <v>1.28</v>
      </c>
      <c r="O87" s="201">
        <v>0</v>
      </c>
      <c r="P87" s="201">
        <v>1.51</v>
      </c>
      <c r="Q87" s="201">
        <v>3.8</v>
      </c>
      <c r="R87" s="201">
        <v>1.32</v>
      </c>
      <c r="S87" s="201">
        <v>0.81</v>
      </c>
      <c r="T87" s="201">
        <v>0</v>
      </c>
      <c r="U87" s="201">
        <v>2.15</v>
      </c>
      <c r="V87" s="201">
        <v>0.44</v>
      </c>
      <c r="W87" s="201">
        <v>1.7</v>
      </c>
      <c r="X87" s="201">
        <v>6.08</v>
      </c>
      <c r="Y87" s="201">
        <v>0</v>
      </c>
      <c r="Z87" s="201">
        <v>7.93</v>
      </c>
      <c r="AA87" s="201">
        <v>0.97</v>
      </c>
      <c r="AB87" s="201">
        <v>0</v>
      </c>
      <c r="AC87" s="201">
        <v>8.9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110.54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18.989999999999998</v>
      </c>
      <c r="H88" s="201">
        <v>0</v>
      </c>
      <c r="I88" s="201">
        <v>0</v>
      </c>
      <c r="J88" s="201">
        <v>15.81</v>
      </c>
      <c r="K88" s="201">
        <v>0.33</v>
      </c>
      <c r="L88" s="201">
        <v>11.57</v>
      </c>
      <c r="M88" s="201">
        <v>1</v>
      </c>
      <c r="N88" s="201">
        <v>1.28</v>
      </c>
      <c r="O88" s="201">
        <v>0</v>
      </c>
      <c r="P88" s="201">
        <v>1.51</v>
      </c>
      <c r="Q88" s="201">
        <v>3.8</v>
      </c>
      <c r="R88" s="201">
        <v>1.32</v>
      </c>
      <c r="S88" s="201">
        <v>0.81</v>
      </c>
      <c r="T88" s="201">
        <v>0</v>
      </c>
      <c r="U88" s="201">
        <v>2.15</v>
      </c>
      <c r="V88" s="201">
        <v>0.44</v>
      </c>
      <c r="W88" s="201">
        <v>1.7</v>
      </c>
      <c r="X88" s="201">
        <v>6.08</v>
      </c>
      <c r="Y88" s="201">
        <v>0</v>
      </c>
      <c r="Z88" s="201">
        <v>7.93</v>
      </c>
      <c r="AA88" s="201">
        <v>0.97</v>
      </c>
      <c r="AB88" s="201">
        <v>0</v>
      </c>
      <c r="AC88" s="201">
        <v>8.9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110.54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18.989999999999998</v>
      </c>
      <c r="H89" s="201">
        <v>0</v>
      </c>
      <c r="I89" s="201">
        <v>0</v>
      </c>
      <c r="J89" s="201">
        <v>18.16</v>
      </c>
      <c r="K89" s="201">
        <v>0.33</v>
      </c>
      <c r="L89" s="201">
        <v>11.57</v>
      </c>
      <c r="M89" s="201">
        <v>1</v>
      </c>
      <c r="N89" s="201">
        <v>1.28</v>
      </c>
      <c r="O89" s="201">
        <v>0</v>
      </c>
      <c r="P89" s="201">
        <v>1.51</v>
      </c>
      <c r="Q89" s="201">
        <v>3.8</v>
      </c>
      <c r="R89" s="201">
        <v>1.32</v>
      </c>
      <c r="S89" s="201">
        <v>0.81</v>
      </c>
      <c r="T89" s="201">
        <v>0</v>
      </c>
      <c r="U89" s="201">
        <v>2.15</v>
      </c>
      <c r="V89" s="201">
        <v>0.44</v>
      </c>
      <c r="W89" s="201">
        <v>1.7</v>
      </c>
      <c r="X89" s="201">
        <v>6.08</v>
      </c>
      <c r="Y89" s="201">
        <v>0</v>
      </c>
      <c r="Z89" s="201">
        <v>7.93</v>
      </c>
      <c r="AA89" s="201">
        <v>0.97</v>
      </c>
      <c r="AB89" s="201">
        <v>0</v>
      </c>
      <c r="AC89" s="201">
        <v>8.9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110.54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18.989999999999998</v>
      </c>
      <c r="H90" s="201">
        <v>0</v>
      </c>
      <c r="I90" s="201">
        <v>0</v>
      </c>
      <c r="J90" s="201">
        <v>18.16</v>
      </c>
      <c r="K90" s="201">
        <v>0.33</v>
      </c>
      <c r="L90" s="201">
        <v>11.57</v>
      </c>
      <c r="M90" s="201">
        <v>1</v>
      </c>
      <c r="N90" s="201">
        <v>1.28</v>
      </c>
      <c r="O90" s="201">
        <v>0</v>
      </c>
      <c r="P90" s="201">
        <v>1.51</v>
      </c>
      <c r="Q90" s="201">
        <v>3.8</v>
      </c>
      <c r="R90" s="201">
        <v>1.32</v>
      </c>
      <c r="S90" s="201">
        <v>0.81</v>
      </c>
      <c r="T90" s="201">
        <v>0</v>
      </c>
      <c r="U90" s="201">
        <v>2.15</v>
      </c>
      <c r="V90" s="201">
        <v>0.44</v>
      </c>
      <c r="W90" s="201">
        <v>1.7</v>
      </c>
      <c r="X90" s="201">
        <v>6.08</v>
      </c>
      <c r="Y90" s="201">
        <v>0</v>
      </c>
      <c r="Z90" s="201">
        <v>7.93</v>
      </c>
      <c r="AA90" s="201">
        <v>0.97</v>
      </c>
      <c r="AB90" s="201">
        <v>0</v>
      </c>
      <c r="AC90" s="201">
        <v>8.9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110.54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18.989999999999998</v>
      </c>
      <c r="H91" s="201">
        <v>0</v>
      </c>
      <c r="I91" s="201">
        <v>0</v>
      </c>
      <c r="J91" s="201">
        <v>18.16</v>
      </c>
      <c r="K91" s="201">
        <v>0.33</v>
      </c>
      <c r="L91" s="201">
        <v>11.57</v>
      </c>
      <c r="M91" s="201">
        <v>1</v>
      </c>
      <c r="N91" s="201">
        <v>1.28</v>
      </c>
      <c r="O91" s="201">
        <v>0</v>
      </c>
      <c r="P91" s="201">
        <v>1.51</v>
      </c>
      <c r="Q91" s="201">
        <v>3.8</v>
      </c>
      <c r="R91" s="201">
        <v>1.32</v>
      </c>
      <c r="S91" s="201">
        <v>0.81</v>
      </c>
      <c r="T91" s="201">
        <v>0</v>
      </c>
      <c r="U91" s="201">
        <v>2.15</v>
      </c>
      <c r="V91" s="201">
        <v>0.44</v>
      </c>
      <c r="W91" s="201">
        <v>1.7</v>
      </c>
      <c r="X91" s="201">
        <v>6.08</v>
      </c>
      <c r="Y91" s="201">
        <v>0</v>
      </c>
      <c r="Z91" s="201">
        <v>7.93</v>
      </c>
      <c r="AA91" s="201">
        <v>0.97</v>
      </c>
      <c r="AB91" s="201">
        <v>0</v>
      </c>
      <c r="AC91" s="201">
        <v>9.7899999999999991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110.54</v>
      </c>
      <c r="AP91" s="201">
        <v>0</v>
      </c>
      <c r="AQ91" s="201">
        <v>0</v>
      </c>
      <c r="AR91" s="201">
        <v>12.4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0.67</v>
      </c>
      <c r="H92" s="201">
        <v>0</v>
      </c>
      <c r="I92" s="201">
        <v>0</v>
      </c>
      <c r="J92" s="201">
        <v>0.64</v>
      </c>
      <c r="K92" s="201">
        <v>0.33</v>
      </c>
      <c r="L92" s="201">
        <v>11.57</v>
      </c>
      <c r="M92" s="201">
        <v>1</v>
      </c>
      <c r="N92" s="201">
        <v>1.28</v>
      </c>
      <c r="O92" s="201">
        <v>0</v>
      </c>
      <c r="P92" s="201">
        <v>1.51</v>
      </c>
      <c r="Q92" s="201">
        <v>3.8</v>
      </c>
      <c r="R92" s="201">
        <v>1.32</v>
      </c>
      <c r="S92" s="201">
        <v>0.81</v>
      </c>
      <c r="T92" s="201">
        <v>0</v>
      </c>
      <c r="U92" s="201">
        <v>2.15</v>
      </c>
      <c r="V92" s="201">
        <v>0.44</v>
      </c>
      <c r="W92" s="201">
        <v>1.7</v>
      </c>
      <c r="X92" s="201">
        <v>6.08</v>
      </c>
      <c r="Y92" s="201">
        <v>0</v>
      </c>
      <c r="Z92" s="201">
        <v>7.93</v>
      </c>
      <c r="AA92" s="201">
        <v>0.97</v>
      </c>
      <c r="AB92" s="201">
        <v>0</v>
      </c>
      <c r="AC92" s="201">
        <v>9.8000000000000007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110.54</v>
      </c>
      <c r="AP92" s="201">
        <v>0</v>
      </c>
      <c r="AQ92" s="201">
        <v>0</v>
      </c>
      <c r="AR92" s="201">
        <v>0.44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0.67</v>
      </c>
      <c r="H93" s="201">
        <v>0</v>
      </c>
      <c r="I93" s="201">
        <v>0</v>
      </c>
      <c r="J93" s="201">
        <v>0.64</v>
      </c>
      <c r="K93" s="201">
        <v>0.33</v>
      </c>
      <c r="L93" s="201">
        <v>11.57</v>
      </c>
      <c r="M93" s="201">
        <v>1</v>
      </c>
      <c r="N93" s="201">
        <v>1.28</v>
      </c>
      <c r="O93" s="201">
        <v>0</v>
      </c>
      <c r="P93" s="201">
        <v>1.51</v>
      </c>
      <c r="Q93" s="201">
        <v>3.8</v>
      </c>
      <c r="R93" s="201">
        <v>1.32</v>
      </c>
      <c r="S93" s="201">
        <v>0.81</v>
      </c>
      <c r="T93" s="201">
        <v>0</v>
      </c>
      <c r="U93" s="201">
        <v>2.15</v>
      </c>
      <c r="V93" s="201">
        <v>0.44</v>
      </c>
      <c r="W93" s="201">
        <v>1.7</v>
      </c>
      <c r="X93" s="201">
        <v>6.08</v>
      </c>
      <c r="Y93" s="201">
        <v>0</v>
      </c>
      <c r="Z93" s="201">
        <v>7.93</v>
      </c>
      <c r="AA93" s="201">
        <v>0.97</v>
      </c>
      <c r="AB93" s="201">
        <v>0</v>
      </c>
      <c r="AC93" s="201">
        <v>9.8000000000000007</v>
      </c>
      <c r="AD93" s="201">
        <v>0</v>
      </c>
      <c r="AE93" s="201">
        <v>0</v>
      </c>
      <c r="AF93" s="201">
        <v>0</v>
      </c>
      <c r="AG93" s="201">
        <v>-0.18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110.54</v>
      </c>
      <c r="AP93" s="201">
        <v>0</v>
      </c>
      <c r="AQ93" s="201">
        <v>0</v>
      </c>
      <c r="AR93" s="201">
        <v>0.44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0.67</v>
      </c>
      <c r="H94" s="201">
        <v>0</v>
      </c>
      <c r="I94" s="201">
        <v>0</v>
      </c>
      <c r="J94" s="201">
        <v>0.64</v>
      </c>
      <c r="K94" s="201">
        <v>0.33</v>
      </c>
      <c r="L94" s="201">
        <v>11.57</v>
      </c>
      <c r="M94" s="201">
        <v>1</v>
      </c>
      <c r="N94" s="201">
        <v>1.28</v>
      </c>
      <c r="O94" s="201">
        <v>0</v>
      </c>
      <c r="P94" s="201">
        <v>1.51</v>
      </c>
      <c r="Q94" s="201">
        <v>3.8</v>
      </c>
      <c r="R94" s="201">
        <v>1.32</v>
      </c>
      <c r="S94" s="201">
        <v>0.81</v>
      </c>
      <c r="T94" s="201">
        <v>0</v>
      </c>
      <c r="U94" s="201">
        <v>2.15</v>
      </c>
      <c r="V94" s="201">
        <v>0.44</v>
      </c>
      <c r="W94" s="201">
        <v>1.7</v>
      </c>
      <c r="X94" s="201">
        <v>6.08</v>
      </c>
      <c r="Y94" s="201">
        <v>0</v>
      </c>
      <c r="Z94" s="201">
        <v>7.93</v>
      </c>
      <c r="AA94" s="201">
        <v>0.97</v>
      </c>
      <c r="AB94" s="201">
        <v>0</v>
      </c>
      <c r="AC94" s="201">
        <v>9.8000000000000007</v>
      </c>
      <c r="AD94" s="201">
        <v>0</v>
      </c>
      <c r="AE94" s="201">
        <v>0</v>
      </c>
      <c r="AF94" s="201">
        <v>0</v>
      </c>
      <c r="AG94" s="201">
        <v>-0.18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110.54</v>
      </c>
      <c r="AP94" s="201">
        <v>0</v>
      </c>
      <c r="AQ94" s="201">
        <v>0</v>
      </c>
      <c r="AR94" s="201">
        <v>0.44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0.67</v>
      </c>
      <c r="H95" s="201">
        <v>0</v>
      </c>
      <c r="I95" s="201">
        <v>0</v>
      </c>
      <c r="J95" s="201">
        <v>0.64</v>
      </c>
      <c r="K95" s="201">
        <v>0.33</v>
      </c>
      <c r="L95" s="201">
        <v>11.57</v>
      </c>
      <c r="M95" s="201">
        <v>1</v>
      </c>
      <c r="N95" s="201">
        <v>1.28</v>
      </c>
      <c r="O95" s="201">
        <v>0</v>
      </c>
      <c r="P95" s="201">
        <v>1.51</v>
      </c>
      <c r="Q95" s="201">
        <v>3.8</v>
      </c>
      <c r="R95" s="201">
        <v>1.32</v>
      </c>
      <c r="S95" s="201">
        <v>0.81</v>
      </c>
      <c r="T95" s="201">
        <v>0</v>
      </c>
      <c r="U95" s="201">
        <v>2.15</v>
      </c>
      <c r="V95" s="201">
        <v>0.44</v>
      </c>
      <c r="W95" s="201">
        <v>1.7</v>
      </c>
      <c r="X95" s="201">
        <v>6.08</v>
      </c>
      <c r="Y95" s="201">
        <v>0</v>
      </c>
      <c r="Z95" s="201">
        <v>7.93</v>
      </c>
      <c r="AA95" s="201">
        <v>0.97</v>
      </c>
      <c r="AB95" s="201">
        <v>0</v>
      </c>
      <c r="AC95" s="201">
        <v>9.8000000000000007</v>
      </c>
      <c r="AD95" s="201">
        <v>0</v>
      </c>
      <c r="AE95" s="201">
        <v>0</v>
      </c>
      <c r="AF95" s="201">
        <v>0</v>
      </c>
      <c r="AG95" s="201">
        <v>-0.18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110.54</v>
      </c>
      <c r="AP95" s="201">
        <v>0</v>
      </c>
      <c r="AQ95" s="201">
        <v>0</v>
      </c>
      <c r="AR95" s="201">
        <v>0.44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0.67</v>
      </c>
      <c r="H96" s="201">
        <v>0</v>
      </c>
      <c r="I96" s="201">
        <v>0</v>
      </c>
      <c r="J96" s="201">
        <v>0.64</v>
      </c>
      <c r="K96" s="201">
        <v>0.33</v>
      </c>
      <c r="L96" s="201">
        <v>11.57</v>
      </c>
      <c r="M96" s="201">
        <v>1</v>
      </c>
      <c r="N96" s="201">
        <v>1.28</v>
      </c>
      <c r="O96" s="201">
        <v>0</v>
      </c>
      <c r="P96" s="201">
        <v>1.51</v>
      </c>
      <c r="Q96" s="201">
        <v>3.8</v>
      </c>
      <c r="R96" s="201">
        <v>1.32</v>
      </c>
      <c r="S96" s="201">
        <v>0.81</v>
      </c>
      <c r="T96" s="201">
        <v>0</v>
      </c>
      <c r="U96" s="201">
        <v>2.15</v>
      </c>
      <c r="V96" s="201">
        <v>0.44</v>
      </c>
      <c r="W96" s="201">
        <v>1.7</v>
      </c>
      <c r="X96" s="201">
        <v>6.08</v>
      </c>
      <c r="Y96" s="201">
        <v>0</v>
      </c>
      <c r="Z96" s="201">
        <v>7.93</v>
      </c>
      <c r="AA96" s="201">
        <v>0.97</v>
      </c>
      <c r="AB96" s="201">
        <v>0</v>
      </c>
      <c r="AC96" s="201">
        <v>9.8000000000000007</v>
      </c>
      <c r="AD96" s="201">
        <v>0</v>
      </c>
      <c r="AE96" s="201">
        <v>0</v>
      </c>
      <c r="AF96" s="201">
        <v>0</v>
      </c>
      <c r="AG96" s="201">
        <v>-0.18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110.54</v>
      </c>
      <c r="AP96" s="201">
        <v>0</v>
      </c>
      <c r="AQ96" s="201">
        <v>0</v>
      </c>
      <c r="AR96" s="201">
        <v>0.44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0.67</v>
      </c>
      <c r="H97" s="201">
        <v>0</v>
      </c>
      <c r="I97" s="201">
        <v>0</v>
      </c>
      <c r="J97" s="201">
        <v>0.64</v>
      </c>
      <c r="K97" s="201">
        <v>0.33</v>
      </c>
      <c r="L97" s="201">
        <v>11.57</v>
      </c>
      <c r="M97" s="201">
        <v>1</v>
      </c>
      <c r="N97" s="201">
        <v>1.28</v>
      </c>
      <c r="O97" s="201">
        <v>0</v>
      </c>
      <c r="P97" s="201">
        <v>1.51</v>
      </c>
      <c r="Q97" s="201">
        <v>3.8</v>
      </c>
      <c r="R97" s="201">
        <v>1.32</v>
      </c>
      <c r="S97" s="201">
        <v>0.81</v>
      </c>
      <c r="T97" s="201">
        <v>0</v>
      </c>
      <c r="U97" s="201">
        <v>2.15</v>
      </c>
      <c r="V97" s="201">
        <v>0.44</v>
      </c>
      <c r="W97" s="201">
        <v>1.7</v>
      </c>
      <c r="X97" s="201">
        <v>6.08</v>
      </c>
      <c r="Y97" s="201">
        <v>0</v>
      </c>
      <c r="Z97" s="201">
        <v>7.93</v>
      </c>
      <c r="AA97" s="201">
        <v>0.97</v>
      </c>
      <c r="AB97" s="201">
        <v>0</v>
      </c>
      <c r="AC97" s="201">
        <v>9.8000000000000007</v>
      </c>
      <c r="AD97" s="201">
        <v>0</v>
      </c>
      <c r="AE97" s="201">
        <v>0</v>
      </c>
      <c r="AF97" s="201">
        <v>0</v>
      </c>
      <c r="AG97" s="201">
        <v>-0.18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110.54</v>
      </c>
      <c r="AP97" s="201">
        <v>0</v>
      </c>
      <c r="AQ97" s="201">
        <v>0</v>
      </c>
      <c r="AR97" s="201">
        <v>0.44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0.67</v>
      </c>
      <c r="H98" s="201">
        <v>0</v>
      </c>
      <c r="I98" s="201">
        <v>0</v>
      </c>
      <c r="J98" s="201">
        <v>0.64</v>
      </c>
      <c r="K98" s="201">
        <v>0.33</v>
      </c>
      <c r="L98" s="201">
        <v>11.57</v>
      </c>
      <c r="M98" s="201">
        <v>1</v>
      </c>
      <c r="N98" s="201">
        <v>1.28</v>
      </c>
      <c r="O98" s="201">
        <v>0</v>
      </c>
      <c r="P98" s="201">
        <v>1.51</v>
      </c>
      <c r="Q98" s="201">
        <v>3.8</v>
      </c>
      <c r="R98" s="201">
        <v>1.32</v>
      </c>
      <c r="S98" s="201">
        <v>0.81</v>
      </c>
      <c r="T98" s="201">
        <v>0</v>
      </c>
      <c r="U98" s="201">
        <v>2.15</v>
      </c>
      <c r="V98" s="201">
        <v>0.44</v>
      </c>
      <c r="W98" s="201">
        <v>1.7</v>
      </c>
      <c r="X98" s="201">
        <v>6.08</v>
      </c>
      <c r="Y98" s="201">
        <v>0</v>
      </c>
      <c r="Z98" s="201">
        <v>7.93</v>
      </c>
      <c r="AA98" s="201">
        <v>0.97</v>
      </c>
      <c r="AB98" s="201">
        <v>0</v>
      </c>
      <c r="AC98" s="201">
        <v>10.11</v>
      </c>
      <c r="AD98" s="201">
        <v>0</v>
      </c>
      <c r="AE98" s="201">
        <v>0</v>
      </c>
      <c r="AF98" s="201">
        <v>0</v>
      </c>
      <c r="AG98" s="201">
        <v>-0.18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110.54</v>
      </c>
      <c r="AP98" s="201">
        <v>0</v>
      </c>
      <c r="AQ98" s="201">
        <v>0</v>
      </c>
      <c r="AR98" s="201">
        <v>0.44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0.43945500000000021</v>
      </c>
      <c r="H99">
        <f t="shared" si="0"/>
        <v>0</v>
      </c>
      <c r="I99">
        <f t="shared" si="0"/>
        <v>0</v>
      </c>
      <c r="J99">
        <f t="shared" si="0"/>
        <v>0.40994000000000064</v>
      </c>
      <c r="K99">
        <f t="shared" si="0"/>
        <v>5.1247500000000071E-2</v>
      </c>
      <c r="L99">
        <f t="shared" si="0"/>
        <v>4.0535224999999979</v>
      </c>
      <c r="M99">
        <f t="shared" si="0"/>
        <v>2.4E-2</v>
      </c>
      <c r="N99">
        <f t="shared" si="0"/>
        <v>3.0720000000000022E-2</v>
      </c>
      <c r="O99">
        <f t="shared" si="0"/>
        <v>0</v>
      </c>
      <c r="P99">
        <f t="shared" si="0"/>
        <v>3.7275000000000003E-2</v>
      </c>
      <c r="Q99">
        <f t="shared" si="0"/>
        <v>5.1132500000000046E-2</v>
      </c>
      <c r="R99">
        <f t="shared" si="0"/>
        <v>4.7762499999999951E-2</v>
      </c>
      <c r="S99">
        <f t="shared" si="0"/>
        <v>2.918500000000003E-2</v>
      </c>
      <c r="T99">
        <f t="shared" si="0"/>
        <v>0</v>
      </c>
      <c r="U99">
        <f t="shared" si="0"/>
        <v>5.1600000000000083E-2</v>
      </c>
      <c r="V99">
        <f t="shared" si="0"/>
        <v>1.582999999999998E-2</v>
      </c>
      <c r="W99">
        <f t="shared" si="0"/>
        <v>3.3250000000000036E-2</v>
      </c>
      <c r="X99">
        <f t="shared" si="0"/>
        <v>0.12385749999999979</v>
      </c>
      <c r="Y99">
        <f t="shared" si="0"/>
        <v>0</v>
      </c>
      <c r="Z99">
        <f t="shared" si="0"/>
        <v>0.43788250000000062</v>
      </c>
      <c r="AA99">
        <f t="shared" si="0"/>
        <v>9.3392500000000253E-2</v>
      </c>
      <c r="AB99">
        <f t="shared" si="0"/>
        <v>0</v>
      </c>
      <c r="AC99">
        <f t="shared" si="0"/>
        <v>0.27529250000000027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4.1600000000000031E-3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3.4437249999999988</v>
      </c>
      <c r="AP99">
        <f t="shared" si="0"/>
        <v>0</v>
      </c>
      <c r="AQ99">
        <f t="shared" si="0"/>
        <v>0</v>
      </c>
      <c r="AR99">
        <f t="shared" si="0"/>
        <v>0.27407750000000025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-11</v>
      </c>
      <c r="D3" s="82">
        <v>0</v>
      </c>
      <c r="E3" s="82">
        <v>0</v>
      </c>
      <c r="F3" s="82">
        <v>0</v>
      </c>
      <c r="G3" s="82">
        <v>-11</v>
      </c>
      <c r="H3" s="76"/>
      <c r="I3" s="31">
        <v>1</v>
      </c>
      <c r="J3" s="82">
        <v>11</v>
      </c>
      <c r="K3" s="82">
        <v>0</v>
      </c>
      <c r="L3" s="82">
        <v>0</v>
      </c>
      <c r="M3" s="82">
        <v>49</v>
      </c>
      <c r="N3" s="82">
        <v>60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-49</v>
      </c>
      <c r="AG3" s="82">
        <v>0</v>
      </c>
      <c r="AH3" s="82">
        <v>0</v>
      </c>
      <c r="AI3" s="82">
        <v>-49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11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49</v>
      </c>
      <c r="AY3" s="83">
        <f>-SUM(AU3:AX3)</f>
        <v>-60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110</v>
      </c>
      <c r="CF3" s="80">
        <f t="shared" ref="CF3:CH66" si="5">$AK3*AV3</f>
        <v>0</v>
      </c>
      <c r="CG3" s="80">
        <f t="shared" si="5"/>
        <v>0</v>
      </c>
      <c r="CH3" s="80">
        <f t="shared" si="5"/>
        <v>490</v>
      </c>
      <c r="CI3" s="80">
        <f>SUM(CE3:CH3)</f>
        <v>600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11</v>
      </c>
      <c r="DG3" s="81">
        <f>AY3+AN3+BC3+BJ3+BQ3</f>
        <v>-60</v>
      </c>
      <c r="DH3" s="81">
        <f>BF3+AO3+AV3+BK3+BR3</f>
        <v>0</v>
      </c>
      <c r="DI3" s="81">
        <f>BM3+BS3+BD3+AW3+AP3</f>
        <v>0</v>
      </c>
      <c r="DJ3" s="81">
        <f>BT3+BL3+BE3+AX3+AQ3</f>
        <v>49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70</v>
      </c>
      <c r="N4" s="82">
        <v>70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-70</v>
      </c>
      <c r="AG4" s="82">
        <v>0</v>
      </c>
      <c r="AH4" s="82">
        <v>0</v>
      </c>
      <c r="AI4" s="82">
        <v>-70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70</v>
      </c>
      <c r="AY4" s="83">
        <f t="shared" ref="AY4:AY67" si="14">-SUM(AU4:AX4)</f>
        <v>-70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700</v>
      </c>
      <c r="CI4" s="80">
        <f t="shared" ref="CI4:CI67" si="24">SUM(CE4:CH4)</f>
        <v>700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-70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70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78.632000000000005</v>
      </c>
      <c r="N5" s="82">
        <v>78.632000000000005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-78.632000000000005</v>
      </c>
      <c r="AG5" s="82">
        <v>0</v>
      </c>
      <c r="AH5" s="82">
        <v>0</v>
      </c>
      <c r="AI5" s="82">
        <v>-78.632000000000005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78.632000000000005</v>
      </c>
      <c r="AY5" s="83">
        <f t="shared" si="14"/>
        <v>-78.632000000000005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786.32</v>
      </c>
      <c r="CI5" s="80">
        <f t="shared" si="24"/>
        <v>786.32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-78.632000000000005</v>
      </c>
      <c r="DH5" s="81">
        <f t="shared" si="33"/>
        <v>0</v>
      </c>
      <c r="DI5" s="81">
        <f t="shared" si="34"/>
        <v>0</v>
      </c>
      <c r="DJ5" s="81">
        <f t="shared" si="35"/>
        <v>78.632000000000005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57.591999999999999</v>
      </c>
      <c r="N6" s="82">
        <v>57.591999999999999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-57.591999999999999</v>
      </c>
      <c r="AG6" s="82">
        <v>0</v>
      </c>
      <c r="AH6" s="82">
        <v>0</v>
      </c>
      <c r="AI6" s="82">
        <v>-57.591999999999999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57.591999999999999</v>
      </c>
      <c r="AY6" s="83">
        <f t="shared" si="14"/>
        <v>-57.591999999999999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575.91999999999996</v>
      </c>
      <c r="CI6" s="80">
        <f t="shared" si="24"/>
        <v>575.91999999999996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-57.591999999999999</v>
      </c>
      <c r="DH6" s="81">
        <f t="shared" si="33"/>
        <v>0</v>
      </c>
      <c r="DI6" s="81">
        <f t="shared" si="34"/>
        <v>0</v>
      </c>
      <c r="DJ6" s="81">
        <f t="shared" si="35"/>
        <v>57.591999999999999</v>
      </c>
      <c r="DK6" s="84">
        <f t="shared" si="9"/>
        <v>0</v>
      </c>
    </row>
    <row r="7" spans="1:115" ht="15.75" thickBot="1">
      <c r="A7" s="76"/>
      <c r="B7" s="31">
        <v>5</v>
      </c>
      <c r="C7" s="82">
        <v>-74.843999999999994</v>
      </c>
      <c r="D7" s="82">
        <v>0</v>
      </c>
      <c r="E7" s="82">
        <v>0</v>
      </c>
      <c r="F7" s="82">
        <v>0</v>
      </c>
      <c r="G7" s="82">
        <v>-74.843999999999994</v>
      </c>
      <c r="H7" s="76"/>
      <c r="I7" s="31">
        <v>5</v>
      </c>
      <c r="J7" s="82">
        <v>74.843999999999994</v>
      </c>
      <c r="K7" s="82">
        <v>0</v>
      </c>
      <c r="L7" s="82">
        <v>0</v>
      </c>
      <c r="M7" s="82">
        <v>45.155999999999999</v>
      </c>
      <c r="N7" s="82">
        <v>120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-45.155999999999999</v>
      </c>
      <c r="AG7" s="82">
        <v>0</v>
      </c>
      <c r="AH7" s="82">
        <v>0</v>
      </c>
      <c r="AI7" s="82">
        <v>-45.155999999999999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74.843999999999994</v>
      </c>
      <c r="AV7" s="83">
        <f t="shared" si="0"/>
        <v>0</v>
      </c>
      <c r="AW7" s="83">
        <f t="shared" si="0"/>
        <v>0</v>
      </c>
      <c r="AX7" s="83">
        <f t="shared" si="0"/>
        <v>45.155999999999999</v>
      </c>
      <c r="AY7" s="83">
        <f t="shared" si="14"/>
        <v>-120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748.43999999999994</v>
      </c>
      <c r="CF7" s="80">
        <f t="shared" si="5"/>
        <v>0</v>
      </c>
      <c r="CG7" s="80">
        <f t="shared" si="5"/>
        <v>0</v>
      </c>
      <c r="CH7" s="80">
        <f t="shared" si="5"/>
        <v>451.56</v>
      </c>
      <c r="CI7" s="80">
        <f t="shared" si="24"/>
        <v>1200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74.843999999999994</v>
      </c>
      <c r="DG7" s="81">
        <f t="shared" si="32"/>
        <v>-120</v>
      </c>
      <c r="DH7" s="81">
        <f t="shared" si="33"/>
        <v>0</v>
      </c>
      <c r="DI7" s="81">
        <f t="shared" si="34"/>
        <v>0</v>
      </c>
      <c r="DJ7" s="81">
        <f t="shared" si="35"/>
        <v>45.155999999999999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-59</v>
      </c>
      <c r="D8" s="82">
        <v>0</v>
      </c>
      <c r="E8" s="82">
        <v>0</v>
      </c>
      <c r="F8" s="82">
        <v>0</v>
      </c>
      <c r="G8" s="82">
        <v>-59</v>
      </c>
      <c r="H8" s="76"/>
      <c r="I8" s="31">
        <v>6</v>
      </c>
      <c r="J8" s="82">
        <v>59</v>
      </c>
      <c r="K8" s="82">
        <v>0</v>
      </c>
      <c r="L8" s="82">
        <v>0</v>
      </c>
      <c r="M8" s="82">
        <v>23.925999999999998</v>
      </c>
      <c r="N8" s="82">
        <v>82.926000000000002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-23.925999999999998</v>
      </c>
      <c r="AG8" s="82">
        <v>0</v>
      </c>
      <c r="AH8" s="82">
        <v>0</v>
      </c>
      <c r="AI8" s="82">
        <v>-23.925999999999998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59</v>
      </c>
      <c r="AV8" s="83">
        <f t="shared" si="0"/>
        <v>0</v>
      </c>
      <c r="AW8" s="83">
        <f t="shared" si="0"/>
        <v>0</v>
      </c>
      <c r="AX8" s="83">
        <f t="shared" si="0"/>
        <v>23.925999999999998</v>
      </c>
      <c r="AY8" s="83">
        <f t="shared" si="14"/>
        <v>-82.926000000000002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590</v>
      </c>
      <c r="CF8" s="80">
        <f t="shared" si="5"/>
        <v>0</v>
      </c>
      <c r="CG8" s="80">
        <f t="shared" si="5"/>
        <v>0</v>
      </c>
      <c r="CH8" s="80">
        <f t="shared" si="5"/>
        <v>239.26</v>
      </c>
      <c r="CI8" s="80">
        <f t="shared" si="24"/>
        <v>829.26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59</v>
      </c>
      <c r="DG8" s="81">
        <f t="shared" si="32"/>
        <v>-82.926000000000002</v>
      </c>
      <c r="DH8" s="81">
        <f t="shared" si="33"/>
        <v>0</v>
      </c>
      <c r="DI8" s="81">
        <f t="shared" si="34"/>
        <v>0</v>
      </c>
      <c r="DJ8" s="81">
        <f t="shared" si="35"/>
        <v>23.925999999999998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-175</v>
      </c>
      <c r="D9" s="82">
        <v>0</v>
      </c>
      <c r="E9" s="82">
        <v>0</v>
      </c>
      <c r="F9" s="82">
        <v>0</v>
      </c>
      <c r="G9" s="82">
        <v>-175</v>
      </c>
      <c r="H9" s="76"/>
      <c r="I9" s="31">
        <v>7</v>
      </c>
      <c r="J9" s="82">
        <v>175</v>
      </c>
      <c r="K9" s="82">
        <v>0</v>
      </c>
      <c r="L9" s="82">
        <v>0</v>
      </c>
      <c r="M9" s="82">
        <v>0</v>
      </c>
      <c r="N9" s="82">
        <v>175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175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-175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1750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1750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175</v>
      </c>
      <c r="DG9" s="81">
        <f t="shared" si="32"/>
        <v>-175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-148</v>
      </c>
      <c r="D10" s="82">
        <v>0</v>
      </c>
      <c r="E10" s="82">
        <v>0</v>
      </c>
      <c r="F10" s="82">
        <v>0</v>
      </c>
      <c r="G10" s="82">
        <v>-148</v>
      </c>
      <c r="H10" s="76"/>
      <c r="I10" s="31">
        <v>8</v>
      </c>
      <c r="J10" s="82">
        <v>148</v>
      </c>
      <c r="K10" s="82">
        <v>0</v>
      </c>
      <c r="L10" s="82">
        <v>0</v>
      </c>
      <c r="M10" s="82">
        <v>0</v>
      </c>
      <c r="N10" s="82">
        <v>148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148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-148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1480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1480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148</v>
      </c>
      <c r="DG10" s="81">
        <f t="shared" si="32"/>
        <v>-148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-200</v>
      </c>
      <c r="D11" s="82">
        <v>0</v>
      </c>
      <c r="E11" s="82">
        <v>0</v>
      </c>
      <c r="F11" s="82">
        <v>0</v>
      </c>
      <c r="G11" s="82">
        <v>-200</v>
      </c>
      <c r="H11" s="76"/>
      <c r="I11" s="31">
        <v>9</v>
      </c>
      <c r="J11" s="82">
        <v>200</v>
      </c>
      <c r="K11" s="82">
        <v>0</v>
      </c>
      <c r="L11" s="82">
        <v>0</v>
      </c>
      <c r="M11" s="82">
        <v>0</v>
      </c>
      <c r="N11" s="82">
        <v>200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200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-200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2000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2000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200</v>
      </c>
      <c r="DG11" s="81">
        <f t="shared" si="32"/>
        <v>-200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-215</v>
      </c>
      <c r="D12" s="82">
        <v>0</v>
      </c>
      <c r="E12" s="82">
        <v>0</v>
      </c>
      <c r="F12" s="82">
        <v>-12.689</v>
      </c>
      <c r="G12" s="82">
        <v>-227.68899999999999</v>
      </c>
      <c r="H12" s="76"/>
      <c r="I12" s="31">
        <v>10</v>
      </c>
      <c r="J12" s="82">
        <v>215</v>
      </c>
      <c r="K12" s="82">
        <v>0</v>
      </c>
      <c r="L12" s="82">
        <v>0</v>
      </c>
      <c r="M12" s="82">
        <v>0</v>
      </c>
      <c r="N12" s="82">
        <v>215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12.689</v>
      </c>
      <c r="AF12" s="82">
        <v>0</v>
      </c>
      <c r="AG12" s="82">
        <v>0</v>
      </c>
      <c r="AH12" s="82">
        <v>0</v>
      </c>
      <c r="AI12" s="82">
        <v>12.689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215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-215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12.689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-12.689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2150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2150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126.89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126.89</v>
      </c>
      <c r="DF12" s="81">
        <f t="shared" si="31"/>
        <v>227.68899999999999</v>
      </c>
      <c r="DG12" s="81">
        <f t="shared" si="32"/>
        <v>-215</v>
      </c>
      <c r="DH12" s="81">
        <f t="shared" si="33"/>
        <v>0</v>
      </c>
      <c r="DI12" s="81">
        <f t="shared" si="34"/>
        <v>0</v>
      </c>
      <c r="DJ12" s="81">
        <f t="shared" si="35"/>
        <v>-12.689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-245</v>
      </c>
      <c r="D13" s="82">
        <v>0</v>
      </c>
      <c r="E13" s="82">
        <v>0</v>
      </c>
      <c r="F13" s="82">
        <v>-39.249000000000002</v>
      </c>
      <c r="G13" s="82">
        <v>-284.24900000000002</v>
      </c>
      <c r="H13" s="76"/>
      <c r="I13" s="31">
        <v>11</v>
      </c>
      <c r="J13" s="82">
        <v>245</v>
      </c>
      <c r="K13" s="82">
        <v>0</v>
      </c>
      <c r="L13" s="82">
        <v>0</v>
      </c>
      <c r="M13" s="82">
        <v>0</v>
      </c>
      <c r="N13" s="82">
        <v>245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39.249000000000002</v>
      </c>
      <c r="AF13" s="82">
        <v>0</v>
      </c>
      <c r="AG13" s="82">
        <v>0</v>
      </c>
      <c r="AH13" s="82">
        <v>0</v>
      </c>
      <c r="AI13" s="82">
        <v>39.249000000000002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245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-245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39.249000000000002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-39.249000000000002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2450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2450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392.49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392.49</v>
      </c>
      <c r="DF13" s="81">
        <f t="shared" si="31"/>
        <v>284.24900000000002</v>
      </c>
      <c r="DG13" s="81">
        <f t="shared" si="32"/>
        <v>-245</v>
      </c>
      <c r="DH13" s="81">
        <f t="shared" si="33"/>
        <v>0</v>
      </c>
      <c r="DI13" s="81">
        <f t="shared" si="34"/>
        <v>0</v>
      </c>
      <c r="DJ13" s="81">
        <f t="shared" si="35"/>
        <v>-39.249000000000002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-265</v>
      </c>
      <c r="D14" s="82">
        <v>0</v>
      </c>
      <c r="E14" s="82">
        <v>0</v>
      </c>
      <c r="F14" s="82">
        <v>0</v>
      </c>
      <c r="G14" s="82">
        <v>-265</v>
      </c>
      <c r="H14" s="76"/>
      <c r="I14" s="31">
        <v>12</v>
      </c>
      <c r="J14" s="82">
        <v>265</v>
      </c>
      <c r="K14" s="82">
        <v>0</v>
      </c>
      <c r="L14" s="82">
        <v>0</v>
      </c>
      <c r="M14" s="82">
        <v>0</v>
      </c>
      <c r="N14" s="82">
        <v>265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265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-265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2650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2650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265</v>
      </c>
      <c r="DG14" s="81">
        <f t="shared" si="32"/>
        <v>-265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-285</v>
      </c>
      <c r="D15" s="82">
        <v>0</v>
      </c>
      <c r="E15" s="82">
        <v>0</v>
      </c>
      <c r="F15" s="82">
        <v>0</v>
      </c>
      <c r="G15" s="82">
        <v>-285</v>
      </c>
      <c r="H15" s="76"/>
      <c r="I15" s="31">
        <v>13</v>
      </c>
      <c r="J15" s="82">
        <v>285</v>
      </c>
      <c r="K15" s="82">
        <v>0</v>
      </c>
      <c r="L15" s="82">
        <v>0</v>
      </c>
      <c r="M15" s="82">
        <v>0</v>
      </c>
      <c r="N15" s="82">
        <v>285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285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-285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2850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2850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285</v>
      </c>
      <c r="DG15" s="81">
        <f t="shared" si="32"/>
        <v>-285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-282</v>
      </c>
      <c r="D16" s="82">
        <v>0</v>
      </c>
      <c r="E16" s="82">
        <v>0</v>
      </c>
      <c r="F16" s="82">
        <v>0</v>
      </c>
      <c r="G16" s="82">
        <v>-282</v>
      </c>
      <c r="H16" s="76"/>
      <c r="I16" s="31">
        <v>14</v>
      </c>
      <c r="J16" s="82">
        <v>282</v>
      </c>
      <c r="K16" s="82">
        <v>0</v>
      </c>
      <c r="L16" s="82">
        <v>0</v>
      </c>
      <c r="M16" s="82">
        <v>0</v>
      </c>
      <c r="N16" s="82">
        <v>282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282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-282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2820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2820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282</v>
      </c>
      <c r="DG16" s="81">
        <f t="shared" si="32"/>
        <v>-282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-288</v>
      </c>
      <c r="D17" s="82">
        <v>0</v>
      </c>
      <c r="E17" s="82">
        <v>0</v>
      </c>
      <c r="F17" s="82">
        <v>0</v>
      </c>
      <c r="G17" s="82">
        <v>-288</v>
      </c>
      <c r="H17" s="76"/>
      <c r="I17" s="31">
        <v>15</v>
      </c>
      <c r="J17" s="82">
        <v>288</v>
      </c>
      <c r="K17" s="82">
        <v>0</v>
      </c>
      <c r="L17" s="82">
        <v>0</v>
      </c>
      <c r="M17" s="82">
        <v>0</v>
      </c>
      <c r="N17" s="82">
        <v>288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288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-288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2880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2880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288</v>
      </c>
      <c r="DG17" s="81">
        <f t="shared" si="32"/>
        <v>-288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-251</v>
      </c>
      <c r="D18" s="82">
        <v>0</v>
      </c>
      <c r="E18" s="82">
        <v>0</v>
      </c>
      <c r="F18" s="82">
        <v>0</v>
      </c>
      <c r="G18" s="82">
        <v>-251</v>
      </c>
      <c r="H18" s="76"/>
      <c r="I18" s="31">
        <v>16</v>
      </c>
      <c r="J18" s="82">
        <v>251</v>
      </c>
      <c r="K18" s="82">
        <v>0</v>
      </c>
      <c r="L18" s="82">
        <v>0</v>
      </c>
      <c r="M18" s="82">
        <v>0</v>
      </c>
      <c r="N18" s="82">
        <v>251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251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-251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2510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2510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251</v>
      </c>
      <c r="DG18" s="81">
        <f t="shared" si="32"/>
        <v>-251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-222</v>
      </c>
      <c r="D19" s="82">
        <v>0</v>
      </c>
      <c r="E19" s="82">
        <v>0</v>
      </c>
      <c r="F19" s="82">
        <v>0</v>
      </c>
      <c r="G19" s="82">
        <v>-222</v>
      </c>
      <c r="H19" s="76"/>
      <c r="I19" s="31">
        <v>17</v>
      </c>
      <c r="J19" s="82">
        <v>222</v>
      </c>
      <c r="K19" s="82">
        <v>0</v>
      </c>
      <c r="L19" s="82">
        <v>0</v>
      </c>
      <c r="M19" s="82">
        <v>0</v>
      </c>
      <c r="N19" s="82">
        <v>222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222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-222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2220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2220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222</v>
      </c>
      <c r="DG19" s="81">
        <f t="shared" si="32"/>
        <v>-222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-191</v>
      </c>
      <c r="D20" s="82">
        <v>0</v>
      </c>
      <c r="E20" s="82">
        <v>0</v>
      </c>
      <c r="F20" s="82">
        <v>0</v>
      </c>
      <c r="G20" s="82">
        <v>-191</v>
      </c>
      <c r="H20" s="76"/>
      <c r="I20" s="31">
        <v>18</v>
      </c>
      <c r="J20" s="82">
        <v>191</v>
      </c>
      <c r="K20" s="82">
        <v>0</v>
      </c>
      <c r="L20" s="82">
        <v>0</v>
      </c>
      <c r="M20" s="82">
        <v>0</v>
      </c>
      <c r="N20" s="82">
        <v>191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191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-191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1910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1910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191</v>
      </c>
      <c r="DG20" s="81">
        <f t="shared" si="32"/>
        <v>-191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-163</v>
      </c>
      <c r="D21" s="82">
        <v>0</v>
      </c>
      <c r="E21" s="82">
        <v>0</v>
      </c>
      <c r="F21" s="82">
        <v>0</v>
      </c>
      <c r="G21" s="82">
        <v>-163</v>
      </c>
      <c r="H21" s="76"/>
      <c r="I21" s="31">
        <v>19</v>
      </c>
      <c r="J21" s="82">
        <v>163</v>
      </c>
      <c r="K21" s="82">
        <v>0</v>
      </c>
      <c r="L21" s="82">
        <v>0</v>
      </c>
      <c r="M21" s="82">
        <v>0</v>
      </c>
      <c r="N21" s="82">
        <v>163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163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-163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1630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1630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163</v>
      </c>
      <c r="DG21" s="81">
        <f t="shared" si="32"/>
        <v>-163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-128</v>
      </c>
      <c r="D22" s="82">
        <v>0</v>
      </c>
      <c r="E22" s="82">
        <v>0</v>
      </c>
      <c r="F22" s="82">
        <v>0</v>
      </c>
      <c r="G22" s="82">
        <v>-128</v>
      </c>
      <c r="H22" s="76"/>
      <c r="I22" s="31">
        <v>20</v>
      </c>
      <c r="J22" s="82">
        <v>128</v>
      </c>
      <c r="K22" s="82">
        <v>0</v>
      </c>
      <c r="L22" s="82">
        <v>0</v>
      </c>
      <c r="M22" s="82">
        <v>0</v>
      </c>
      <c r="N22" s="82">
        <v>128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128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-128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1280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1280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128</v>
      </c>
      <c r="DG22" s="81">
        <f t="shared" si="32"/>
        <v>-128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-63.491999999999997</v>
      </c>
      <c r="D23" s="82">
        <v>0</v>
      </c>
      <c r="E23" s="82">
        <v>0</v>
      </c>
      <c r="F23" s="82">
        <v>-24.507999999999999</v>
      </c>
      <c r="G23" s="82">
        <v>-88</v>
      </c>
      <c r="H23" s="76"/>
      <c r="I23" s="31">
        <v>21</v>
      </c>
      <c r="J23" s="82">
        <v>63.491999999999997</v>
      </c>
      <c r="K23" s="82">
        <v>0</v>
      </c>
      <c r="L23" s="82">
        <v>0</v>
      </c>
      <c r="M23" s="82">
        <v>0</v>
      </c>
      <c r="N23" s="82">
        <v>63.491999999999997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24.507999999999999</v>
      </c>
      <c r="AF23" s="82">
        <v>0</v>
      </c>
      <c r="AG23" s="82">
        <v>0</v>
      </c>
      <c r="AH23" s="82">
        <v>0</v>
      </c>
      <c r="AI23" s="82">
        <v>24.507999999999999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63.491999999999997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-63.491999999999997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24.507999999999999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-24.507999999999999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634.91999999999996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634.91999999999996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245.07999999999998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245.07999999999998</v>
      </c>
      <c r="DF23" s="81">
        <f t="shared" si="31"/>
        <v>88</v>
      </c>
      <c r="DG23" s="81">
        <f t="shared" si="32"/>
        <v>-63.491999999999997</v>
      </c>
      <c r="DH23" s="81">
        <f t="shared" si="33"/>
        <v>0</v>
      </c>
      <c r="DI23" s="81">
        <f t="shared" si="34"/>
        <v>0</v>
      </c>
      <c r="DJ23" s="81">
        <f t="shared" si="35"/>
        <v>-24.507999999999999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-18.204999999999998</v>
      </c>
      <c r="D24" s="82">
        <v>0</v>
      </c>
      <c r="E24" s="82">
        <v>0</v>
      </c>
      <c r="F24" s="82">
        <v>-24.795000000000002</v>
      </c>
      <c r="G24" s="82">
        <v>-43</v>
      </c>
      <c r="H24" s="76"/>
      <c r="I24" s="31">
        <v>22</v>
      </c>
      <c r="J24" s="82">
        <v>18.204999999999998</v>
      </c>
      <c r="K24" s="82">
        <v>0</v>
      </c>
      <c r="L24" s="82">
        <v>0</v>
      </c>
      <c r="M24" s="82">
        <v>0</v>
      </c>
      <c r="N24" s="82">
        <v>18.204999999999998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24.795000000000002</v>
      </c>
      <c r="AF24" s="82">
        <v>0</v>
      </c>
      <c r="AG24" s="82">
        <v>0</v>
      </c>
      <c r="AH24" s="82">
        <v>0</v>
      </c>
      <c r="AI24" s="82">
        <v>24.795000000000002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18.204999999999998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-18.204999999999998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24.795000000000002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-24.795000000000002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182.04999999999998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182.04999999999998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247.95000000000002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247.95000000000002</v>
      </c>
      <c r="DF24" s="81">
        <f t="shared" si="31"/>
        <v>43</v>
      </c>
      <c r="DG24" s="81">
        <f t="shared" si="32"/>
        <v>-18.204999999999998</v>
      </c>
      <c r="DH24" s="81">
        <f t="shared" si="33"/>
        <v>0</v>
      </c>
      <c r="DI24" s="81">
        <f t="shared" si="34"/>
        <v>0</v>
      </c>
      <c r="DJ24" s="81">
        <f t="shared" si="35"/>
        <v>-24.795000000000002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-33</v>
      </c>
      <c r="D59" s="82">
        <v>0</v>
      </c>
      <c r="E59" s="82">
        <v>0</v>
      </c>
      <c r="F59" s="82">
        <v>0</v>
      </c>
      <c r="G59" s="82">
        <v>-33</v>
      </c>
      <c r="H59" s="76"/>
      <c r="I59" s="31">
        <v>57</v>
      </c>
      <c r="J59" s="82">
        <v>33</v>
      </c>
      <c r="K59" s="82">
        <v>0</v>
      </c>
      <c r="L59" s="82">
        <v>0</v>
      </c>
      <c r="M59" s="82">
        <v>0</v>
      </c>
      <c r="N59" s="82">
        <v>33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33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-33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330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330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33</v>
      </c>
      <c r="DG59" s="81">
        <f t="shared" si="32"/>
        <v>-33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-88</v>
      </c>
      <c r="D60" s="82">
        <v>0</v>
      </c>
      <c r="E60" s="82">
        <v>0</v>
      </c>
      <c r="F60" s="82">
        <v>0</v>
      </c>
      <c r="G60" s="82">
        <v>-88</v>
      </c>
      <c r="H60" s="76"/>
      <c r="I60" s="31">
        <v>58</v>
      </c>
      <c r="J60" s="82">
        <v>88</v>
      </c>
      <c r="K60" s="82">
        <v>0</v>
      </c>
      <c r="L60" s="82">
        <v>0</v>
      </c>
      <c r="M60" s="82">
        <v>0</v>
      </c>
      <c r="N60" s="82">
        <v>88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88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-88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880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880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88</v>
      </c>
      <c r="DG60" s="81">
        <f t="shared" si="32"/>
        <v>-88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-96</v>
      </c>
      <c r="D61" s="82">
        <v>0</v>
      </c>
      <c r="E61" s="82">
        <v>0</v>
      </c>
      <c r="F61" s="82">
        <v>0</v>
      </c>
      <c r="G61" s="82">
        <v>-96</v>
      </c>
      <c r="H61" s="76"/>
      <c r="I61" s="31">
        <v>59</v>
      </c>
      <c r="J61" s="82">
        <v>96</v>
      </c>
      <c r="K61" s="82">
        <v>0</v>
      </c>
      <c r="L61" s="82">
        <v>0</v>
      </c>
      <c r="M61" s="82">
        <v>0</v>
      </c>
      <c r="N61" s="82">
        <v>96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96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-96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960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960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96</v>
      </c>
      <c r="DG61" s="81">
        <f t="shared" si="32"/>
        <v>-96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-11</v>
      </c>
      <c r="D62" s="82">
        <v>0</v>
      </c>
      <c r="E62" s="82">
        <v>0</v>
      </c>
      <c r="F62" s="82">
        <v>0</v>
      </c>
      <c r="G62" s="82">
        <v>-11</v>
      </c>
      <c r="H62" s="76"/>
      <c r="I62" s="31">
        <v>60</v>
      </c>
      <c r="J62" s="82">
        <v>11</v>
      </c>
      <c r="K62" s="82">
        <v>0</v>
      </c>
      <c r="L62" s="82">
        <v>0</v>
      </c>
      <c r="M62" s="82">
        <v>0</v>
      </c>
      <c r="N62" s="82">
        <v>11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11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-11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110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110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11</v>
      </c>
      <c r="DG62" s="81">
        <f t="shared" si="32"/>
        <v>-11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-26</v>
      </c>
      <c r="D63" s="82">
        <v>0</v>
      </c>
      <c r="E63" s="82">
        <v>0</v>
      </c>
      <c r="F63" s="82">
        <v>0</v>
      </c>
      <c r="G63" s="82">
        <v>-26</v>
      </c>
      <c r="H63" s="76"/>
      <c r="I63" s="31">
        <v>61</v>
      </c>
      <c r="J63" s="82">
        <v>26</v>
      </c>
      <c r="K63" s="82">
        <v>0</v>
      </c>
      <c r="L63" s="82">
        <v>0</v>
      </c>
      <c r="M63" s="82">
        <v>0</v>
      </c>
      <c r="N63" s="82">
        <v>26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26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-26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260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260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26</v>
      </c>
      <c r="DG63" s="81">
        <f t="shared" si="32"/>
        <v>-26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-21</v>
      </c>
      <c r="D64" s="82">
        <v>0</v>
      </c>
      <c r="E64" s="82">
        <v>0</v>
      </c>
      <c r="F64" s="82">
        <v>0</v>
      </c>
      <c r="G64" s="82">
        <v>-21</v>
      </c>
      <c r="H64" s="76"/>
      <c r="I64" s="31">
        <v>62</v>
      </c>
      <c r="J64" s="82">
        <v>21</v>
      </c>
      <c r="K64" s="82">
        <v>0</v>
      </c>
      <c r="L64" s="82">
        <v>0</v>
      </c>
      <c r="M64" s="82">
        <v>0</v>
      </c>
      <c r="N64" s="82">
        <v>21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21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-21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210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210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21</v>
      </c>
      <c r="DG64" s="81">
        <f t="shared" si="32"/>
        <v>-21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-11</v>
      </c>
      <c r="D65" s="82">
        <v>0</v>
      </c>
      <c r="E65" s="82">
        <v>0</v>
      </c>
      <c r="F65" s="82">
        <v>0</v>
      </c>
      <c r="G65" s="82">
        <v>-11</v>
      </c>
      <c r="H65" s="76"/>
      <c r="I65" s="31">
        <v>63</v>
      </c>
      <c r="J65" s="82">
        <v>11</v>
      </c>
      <c r="K65" s="82">
        <v>0</v>
      </c>
      <c r="L65" s="82">
        <v>0</v>
      </c>
      <c r="M65" s="82">
        <v>0</v>
      </c>
      <c r="N65" s="82">
        <v>11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11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-11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110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110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11</v>
      </c>
      <c r="DG65" s="81">
        <f t="shared" si="32"/>
        <v>-11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-11</v>
      </c>
      <c r="D66" s="82">
        <v>0</v>
      </c>
      <c r="E66" s="82">
        <v>0</v>
      </c>
      <c r="F66" s="82">
        <v>0</v>
      </c>
      <c r="G66" s="82">
        <v>-11</v>
      </c>
      <c r="H66" s="76"/>
      <c r="I66" s="31">
        <v>64</v>
      </c>
      <c r="J66" s="82">
        <v>11</v>
      </c>
      <c r="K66" s="82">
        <v>0</v>
      </c>
      <c r="L66" s="82">
        <v>0</v>
      </c>
      <c r="M66" s="82">
        <v>0</v>
      </c>
      <c r="N66" s="82">
        <v>11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11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-11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110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110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11</v>
      </c>
      <c r="DG66" s="81">
        <f t="shared" si="32"/>
        <v>-11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-6</v>
      </c>
      <c r="D69" s="82">
        <v>0</v>
      </c>
      <c r="E69" s="82">
        <v>0</v>
      </c>
      <c r="F69" s="82">
        <v>0</v>
      </c>
      <c r="G69" s="82">
        <v>-6</v>
      </c>
      <c r="H69" s="76"/>
      <c r="I69" s="31">
        <v>67</v>
      </c>
      <c r="J69" s="82">
        <v>6</v>
      </c>
      <c r="K69" s="82">
        <v>0</v>
      </c>
      <c r="L69" s="82">
        <v>0</v>
      </c>
      <c r="M69" s="82">
        <v>0</v>
      </c>
      <c r="N69" s="82">
        <v>6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6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-6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60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60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6</v>
      </c>
      <c r="DG69" s="81">
        <f t="shared" si="60"/>
        <v>-6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-22</v>
      </c>
      <c r="D78" s="82">
        <v>0</v>
      </c>
      <c r="E78" s="82">
        <v>0</v>
      </c>
      <c r="F78" s="82">
        <v>0</v>
      </c>
      <c r="G78" s="82">
        <v>-22</v>
      </c>
      <c r="H78" s="76"/>
      <c r="I78" s="31">
        <v>76</v>
      </c>
      <c r="J78" s="82">
        <v>22</v>
      </c>
      <c r="K78" s="82">
        <v>0</v>
      </c>
      <c r="L78" s="82">
        <v>0</v>
      </c>
      <c r="M78" s="82">
        <v>0</v>
      </c>
      <c r="N78" s="82">
        <v>22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22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-22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220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220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22</v>
      </c>
      <c r="DG78" s="81">
        <f t="shared" si="60"/>
        <v>-22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-35</v>
      </c>
      <c r="D79" s="82">
        <v>0</v>
      </c>
      <c r="E79" s="82">
        <v>0</v>
      </c>
      <c r="F79" s="82">
        <v>0</v>
      </c>
      <c r="G79" s="82">
        <v>-35</v>
      </c>
      <c r="H79" s="76"/>
      <c r="I79" s="31">
        <v>77</v>
      </c>
      <c r="J79" s="82">
        <v>35</v>
      </c>
      <c r="K79" s="82">
        <v>0</v>
      </c>
      <c r="L79" s="82">
        <v>0</v>
      </c>
      <c r="M79" s="82">
        <v>0</v>
      </c>
      <c r="N79" s="82">
        <v>35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35</v>
      </c>
      <c r="DG79" s="81">
        <f t="shared" si="60"/>
        <v>-35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-63.058</v>
      </c>
      <c r="D80" s="82">
        <v>0</v>
      </c>
      <c r="E80" s="82">
        <v>0</v>
      </c>
      <c r="F80" s="82">
        <v>-3.9420000000000002</v>
      </c>
      <c r="G80" s="82">
        <v>-67</v>
      </c>
      <c r="H80" s="76"/>
      <c r="I80" s="31">
        <v>78</v>
      </c>
      <c r="J80" s="82">
        <v>63.058</v>
      </c>
      <c r="K80" s="82">
        <v>0</v>
      </c>
      <c r="L80" s="82">
        <v>0</v>
      </c>
      <c r="M80" s="82">
        <v>0</v>
      </c>
      <c r="N80" s="82">
        <v>63.058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3.9420000000000002</v>
      </c>
      <c r="AF80" s="82">
        <v>0</v>
      </c>
      <c r="AG80" s="82">
        <v>0</v>
      </c>
      <c r="AH80" s="82">
        <v>0</v>
      </c>
      <c r="AI80" s="82">
        <v>3.9420000000000002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63.058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-63.058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3.9420000000000002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-3.9420000000000002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630.58000000000004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630.58000000000004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39.42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39.42</v>
      </c>
      <c r="DF80" s="81">
        <f t="shared" si="59"/>
        <v>67</v>
      </c>
      <c r="DG80" s="81">
        <f t="shared" si="60"/>
        <v>-63.058</v>
      </c>
      <c r="DH80" s="81">
        <f t="shared" si="61"/>
        <v>0</v>
      </c>
      <c r="DI80" s="81">
        <f t="shared" si="62"/>
        <v>0</v>
      </c>
      <c r="DJ80" s="81">
        <f t="shared" si="63"/>
        <v>-3.9420000000000002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-41.066000000000003</v>
      </c>
      <c r="D81" s="82">
        <v>0</v>
      </c>
      <c r="E81" s="82">
        <v>0</v>
      </c>
      <c r="F81" s="82">
        <v>-55.933999999999997</v>
      </c>
      <c r="G81" s="82">
        <v>-97</v>
      </c>
      <c r="H81" s="76"/>
      <c r="I81" s="31">
        <v>79</v>
      </c>
      <c r="J81" s="82">
        <v>41.066000000000003</v>
      </c>
      <c r="K81" s="82">
        <v>0</v>
      </c>
      <c r="L81" s="82">
        <v>0</v>
      </c>
      <c r="M81" s="82">
        <v>0</v>
      </c>
      <c r="N81" s="82">
        <v>41.066000000000003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55.933999999999997</v>
      </c>
      <c r="AF81" s="82">
        <v>0</v>
      </c>
      <c r="AG81" s="82">
        <v>0</v>
      </c>
      <c r="AH81" s="82">
        <v>0</v>
      </c>
      <c r="AI81" s="82">
        <v>55.933999999999997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41.066000000000003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-41.066000000000003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55.933999999999997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-55.933999999999997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410.66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410.66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559.33999999999992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559.33999999999992</v>
      </c>
      <c r="DF81" s="81">
        <f t="shared" si="59"/>
        <v>97</v>
      </c>
      <c r="DG81" s="81">
        <f t="shared" si="60"/>
        <v>-41.066000000000003</v>
      </c>
      <c r="DH81" s="81">
        <f t="shared" si="61"/>
        <v>0</v>
      </c>
      <c r="DI81" s="81">
        <f t="shared" si="62"/>
        <v>0</v>
      </c>
      <c r="DJ81" s="81">
        <f t="shared" si="63"/>
        <v>-55.933999999999997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-66.468000000000004</v>
      </c>
      <c r="D82" s="82">
        <v>0</v>
      </c>
      <c r="E82" s="82">
        <v>0</v>
      </c>
      <c r="F82" s="82">
        <v>-90.531999999999996</v>
      </c>
      <c r="G82" s="82">
        <v>-157</v>
      </c>
      <c r="H82" s="76"/>
      <c r="I82" s="31">
        <v>80</v>
      </c>
      <c r="J82" s="82">
        <v>66.468000000000004</v>
      </c>
      <c r="K82" s="82">
        <v>0</v>
      </c>
      <c r="L82" s="82">
        <v>0</v>
      </c>
      <c r="M82" s="82">
        <v>0</v>
      </c>
      <c r="N82" s="82">
        <v>66.468000000000004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90.531999999999996</v>
      </c>
      <c r="AF82" s="82">
        <v>0</v>
      </c>
      <c r="AG82" s="82">
        <v>0</v>
      </c>
      <c r="AH82" s="82">
        <v>0</v>
      </c>
      <c r="AI82" s="82">
        <v>90.531999999999996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66.468000000000004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-66.468000000000004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90.531999999999996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-90.531999999999996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664.68000000000006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664.68000000000006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905.31999999999994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905.31999999999994</v>
      </c>
      <c r="DF82" s="81">
        <f t="shared" si="59"/>
        <v>157</v>
      </c>
      <c r="DG82" s="81">
        <f t="shared" si="60"/>
        <v>-66.468000000000004</v>
      </c>
      <c r="DH82" s="81">
        <f t="shared" si="61"/>
        <v>0</v>
      </c>
      <c r="DI82" s="81">
        <f t="shared" si="62"/>
        <v>0</v>
      </c>
      <c r="DJ82" s="81">
        <f t="shared" si="63"/>
        <v>-90.531999999999996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-19</v>
      </c>
      <c r="G89" s="82">
        <v>-19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-20</v>
      </c>
      <c r="N89" s="82">
        <v>-20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19</v>
      </c>
      <c r="AF89" s="82">
        <v>20</v>
      </c>
      <c r="AG89" s="82">
        <v>0</v>
      </c>
      <c r="AH89" s="82">
        <v>0</v>
      </c>
      <c r="AI89" s="82">
        <v>39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19</v>
      </c>
      <c r="BQ89" s="83">
        <f t="shared" si="47"/>
        <v>20</v>
      </c>
      <c r="BR89" s="83">
        <f t="shared" si="47"/>
        <v>0</v>
      </c>
      <c r="BS89" s="83">
        <f t="shared" si="47"/>
        <v>0</v>
      </c>
      <c r="BT89" s="83">
        <f t="shared" si="48"/>
        <v>-39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190</v>
      </c>
      <c r="DA89" s="80">
        <f t="shared" si="57"/>
        <v>200</v>
      </c>
      <c r="DB89" s="80">
        <f t="shared" si="57"/>
        <v>0</v>
      </c>
      <c r="DC89" s="80">
        <f t="shared" si="57"/>
        <v>0</v>
      </c>
      <c r="DD89" s="80">
        <f t="shared" si="58"/>
        <v>390</v>
      </c>
      <c r="DF89" s="81">
        <f t="shared" si="59"/>
        <v>19</v>
      </c>
      <c r="DG89" s="81">
        <f t="shared" si="60"/>
        <v>20</v>
      </c>
      <c r="DH89" s="81">
        <f t="shared" si="61"/>
        <v>0</v>
      </c>
      <c r="DI89" s="81">
        <f t="shared" si="62"/>
        <v>0</v>
      </c>
      <c r="DJ89" s="81">
        <f t="shared" si="63"/>
        <v>-39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-54</v>
      </c>
      <c r="G90" s="82">
        <v>-54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-53.58</v>
      </c>
      <c r="N90" s="82">
        <v>-53.58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54</v>
      </c>
      <c r="AF90" s="82">
        <v>53.58</v>
      </c>
      <c r="AG90" s="82">
        <v>0</v>
      </c>
      <c r="AH90" s="82">
        <v>0</v>
      </c>
      <c r="AI90" s="82">
        <v>107.58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54</v>
      </c>
      <c r="BQ90" s="83">
        <f t="shared" si="47"/>
        <v>53.58</v>
      </c>
      <c r="BR90" s="83">
        <f t="shared" si="47"/>
        <v>0</v>
      </c>
      <c r="BS90" s="83">
        <f t="shared" si="47"/>
        <v>0</v>
      </c>
      <c r="BT90" s="83">
        <f t="shared" si="48"/>
        <v>-107.58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540</v>
      </c>
      <c r="DA90" s="80">
        <f t="shared" si="57"/>
        <v>535.79999999999995</v>
      </c>
      <c r="DB90" s="80">
        <f t="shared" si="57"/>
        <v>0</v>
      </c>
      <c r="DC90" s="80">
        <f t="shared" si="57"/>
        <v>0</v>
      </c>
      <c r="DD90" s="80">
        <f t="shared" si="58"/>
        <v>1075.8</v>
      </c>
      <c r="DF90" s="81">
        <f t="shared" si="59"/>
        <v>54</v>
      </c>
      <c r="DG90" s="81">
        <f t="shared" si="60"/>
        <v>53.58</v>
      </c>
      <c r="DH90" s="81">
        <f t="shared" si="61"/>
        <v>0</v>
      </c>
      <c r="DI90" s="81">
        <f t="shared" si="62"/>
        <v>0</v>
      </c>
      <c r="DJ90" s="81">
        <f t="shared" si="63"/>
        <v>-107.58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-28.942</v>
      </c>
      <c r="G91" s="82">
        <v>-28.942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-17.933</v>
      </c>
      <c r="N91" s="82">
        <v>-17.933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28.942</v>
      </c>
      <c r="AF91" s="82">
        <v>17.933</v>
      </c>
      <c r="AG91" s="82">
        <v>0</v>
      </c>
      <c r="AH91" s="82">
        <v>0</v>
      </c>
      <c r="AI91" s="82">
        <v>46.875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28.942</v>
      </c>
      <c r="BQ91" s="83">
        <f t="shared" si="47"/>
        <v>17.933</v>
      </c>
      <c r="BR91" s="83">
        <f t="shared" si="47"/>
        <v>0</v>
      </c>
      <c r="BS91" s="83">
        <f t="shared" si="47"/>
        <v>0</v>
      </c>
      <c r="BT91" s="83">
        <f t="shared" si="48"/>
        <v>-46.875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289.42</v>
      </c>
      <c r="DA91" s="80">
        <f t="shared" si="57"/>
        <v>179.32999999999998</v>
      </c>
      <c r="DB91" s="80">
        <f t="shared" si="57"/>
        <v>0</v>
      </c>
      <c r="DC91" s="80">
        <f t="shared" si="57"/>
        <v>0</v>
      </c>
      <c r="DD91" s="80">
        <f t="shared" si="58"/>
        <v>468.75</v>
      </c>
      <c r="DF91" s="81">
        <f t="shared" si="59"/>
        <v>28.942</v>
      </c>
      <c r="DG91" s="81">
        <f t="shared" si="60"/>
        <v>17.933</v>
      </c>
      <c r="DH91" s="81">
        <f t="shared" si="61"/>
        <v>0</v>
      </c>
      <c r="DI91" s="81">
        <f t="shared" si="62"/>
        <v>0</v>
      </c>
      <c r="DJ91" s="81">
        <f t="shared" si="63"/>
        <v>-46.875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-48.808999999999997</v>
      </c>
      <c r="D93" s="82">
        <v>0</v>
      </c>
      <c r="E93" s="82">
        <v>0</v>
      </c>
      <c r="F93" s="82">
        <v>0</v>
      </c>
      <c r="G93" s="82">
        <v>-48.808999999999997</v>
      </c>
      <c r="H93" s="76"/>
      <c r="I93" s="31">
        <v>91</v>
      </c>
      <c r="J93" s="82">
        <v>48.808999999999997</v>
      </c>
      <c r="K93" s="82">
        <v>0</v>
      </c>
      <c r="L93" s="82">
        <v>0</v>
      </c>
      <c r="M93" s="82">
        <v>41.191000000000003</v>
      </c>
      <c r="N93" s="82">
        <v>90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-41.191000000000003</v>
      </c>
      <c r="AG93" s="82">
        <v>0</v>
      </c>
      <c r="AH93" s="82">
        <v>0</v>
      </c>
      <c r="AI93" s="82">
        <v>-41.191000000000003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48.808999999999997</v>
      </c>
      <c r="AV93" s="83">
        <f t="shared" si="41"/>
        <v>0</v>
      </c>
      <c r="AW93" s="83">
        <f t="shared" si="41"/>
        <v>0</v>
      </c>
      <c r="AX93" s="83">
        <f t="shared" si="41"/>
        <v>41.191000000000003</v>
      </c>
      <c r="AY93" s="83">
        <f t="shared" si="42"/>
        <v>-90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488.09</v>
      </c>
      <c r="CF93" s="80">
        <f t="shared" si="51"/>
        <v>0</v>
      </c>
      <c r="CG93" s="80">
        <f t="shared" si="51"/>
        <v>0</v>
      </c>
      <c r="CH93" s="80">
        <f t="shared" si="51"/>
        <v>411.91</v>
      </c>
      <c r="CI93" s="80">
        <f t="shared" si="52"/>
        <v>900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48.808999999999997</v>
      </c>
      <c r="DG93" s="81">
        <f t="shared" si="60"/>
        <v>-90</v>
      </c>
      <c r="DH93" s="81">
        <f t="shared" si="61"/>
        <v>0</v>
      </c>
      <c r="DI93" s="81">
        <f t="shared" si="62"/>
        <v>0</v>
      </c>
      <c r="DJ93" s="81">
        <f t="shared" si="63"/>
        <v>41.191000000000003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-29.827999999999999</v>
      </c>
      <c r="D94" s="82">
        <v>0</v>
      </c>
      <c r="E94" s="82">
        <v>0</v>
      </c>
      <c r="F94" s="82">
        <v>0</v>
      </c>
      <c r="G94" s="82">
        <v>-29.827999999999999</v>
      </c>
      <c r="H94" s="76"/>
      <c r="I94" s="31">
        <v>92</v>
      </c>
      <c r="J94" s="82">
        <v>29.827999999999999</v>
      </c>
      <c r="K94" s="82">
        <v>0</v>
      </c>
      <c r="L94" s="82">
        <v>0</v>
      </c>
      <c r="M94" s="82">
        <v>25.172000000000001</v>
      </c>
      <c r="N94" s="82">
        <v>55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-25.172000000000001</v>
      </c>
      <c r="AG94" s="82">
        <v>0</v>
      </c>
      <c r="AH94" s="82">
        <v>0</v>
      </c>
      <c r="AI94" s="82">
        <v>-25.172000000000001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29.827999999999999</v>
      </c>
      <c r="AV94" s="83">
        <f t="shared" si="41"/>
        <v>0</v>
      </c>
      <c r="AW94" s="83">
        <f t="shared" si="41"/>
        <v>0</v>
      </c>
      <c r="AX94" s="83">
        <f t="shared" si="41"/>
        <v>25.172000000000001</v>
      </c>
      <c r="AY94" s="83">
        <f t="shared" si="42"/>
        <v>-55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298.27999999999997</v>
      </c>
      <c r="CF94" s="80">
        <f t="shared" si="51"/>
        <v>0</v>
      </c>
      <c r="CG94" s="80">
        <f t="shared" si="51"/>
        <v>0</v>
      </c>
      <c r="CH94" s="80">
        <f t="shared" si="51"/>
        <v>251.72</v>
      </c>
      <c r="CI94" s="80">
        <f t="shared" si="52"/>
        <v>550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29.827999999999999</v>
      </c>
      <c r="DG94" s="81">
        <f t="shared" si="60"/>
        <v>-55</v>
      </c>
      <c r="DH94" s="81">
        <f t="shared" si="61"/>
        <v>0</v>
      </c>
      <c r="DI94" s="81">
        <f t="shared" si="62"/>
        <v>0</v>
      </c>
      <c r="DJ94" s="81">
        <f t="shared" si="63"/>
        <v>25.172000000000001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-21.693000000000001</v>
      </c>
      <c r="D95" s="82">
        <v>0</v>
      </c>
      <c r="E95" s="82">
        <v>0</v>
      </c>
      <c r="F95" s="82">
        <v>0</v>
      </c>
      <c r="G95" s="82">
        <v>-21.693000000000001</v>
      </c>
      <c r="H95" s="76"/>
      <c r="I95" s="31">
        <v>93</v>
      </c>
      <c r="J95" s="82">
        <v>21.693000000000001</v>
      </c>
      <c r="K95" s="82">
        <v>0</v>
      </c>
      <c r="L95" s="82">
        <v>0</v>
      </c>
      <c r="M95" s="82">
        <v>18.306999999999999</v>
      </c>
      <c r="N95" s="82">
        <v>40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-18.306999999999999</v>
      </c>
      <c r="AG95" s="82">
        <v>0</v>
      </c>
      <c r="AH95" s="82">
        <v>0</v>
      </c>
      <c r="AI95" s="82">
        <v>-18.306999999999999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21.693000000000001</v>
      </c>
      <c r="AV95" s="83">
        <f t="shared" si="41"/>
        <v>0</v>
      </c>
      <c r="AW95" s="83">
        <f t="shared" si="41"/>
        <v>0</v>
      </c>
      <c r="AX95" s="83">
        <f t="shared" si="41"/>
        <v>18.306999999999999</v>
      </c>
      <c r="AY95" s="83">
        <f t="shared" si="42"/>
        <v>-40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216.93</v>
      </c>
      <c r="CF95" s="80">
        <f t="shared" si="51"/>
        <v>0</v>
      </c>
      <c r="CG95" s="80">
        <f t="shared" si="51"/>
        <v>0</v>
      </c>
      <c r="CH95" s="80">
        <f t="shared" si="51"/>
        <v>183.07</v>
      </c>
      <c r="CI95" s="80">
        <f t="shared" si="52"/>
        <v>400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21.693000000000001</v>
      </c>
      <c r="DG95" s="81">
        <f t="shared" si="60"/>
        <v>-40</v>
      </c>
      <c r="DH95" s="81">
        <f t="shared" si="61"/>
        <v>0</v>
      </c>
      <c r="DI95" s="81">
        <f t="shared" si="62"/>
        <v>0</v>
      </c>
      <c r="DJ95" s="81">
        <f t="shared" si="63"/>
        <v>18.306999999999999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-16.27</v>
      </c>
      <c r="D96" s="82">
        <v>0</v>
      </c>
      <c r="E96" s="82">
        <v>0</v>
      </c>
      <c r="F96" s="82">
        <v>0</v>
      </c>
      <c r="G96" s="82">
        <v>-16.27</v>
      </c>
      <c r="H96" s="76"/>
      <c r="I96" s="31">
        <v>94</v>
      </c>
      <c r="J96" s="82">
        <v>16.27</v>
      </c>
      <c r="K96" s="82">
        <v>0</v>
      </c>
      <c r="L96" s="82">
        <v>0</v>
      </c>
      <c r="M96" s="82">
        <v>13.73</v>
      </c>
      <c r="N96" s="82">
        <v>30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-13.73</v>
      </c>
      <c r="AG96" s="82">
        <v>0</v>
      </c>
      <c r="AH96" s="82">
        <v>0</v>
      </c>
      <c r="AI96" s="82">
        <v>-13.73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16.27</v>
      </c>
      <c r="AV96" s="83">
        <f t="shared" si="41"/>
        <v>0</v>
      </c>
      <c r="AW96" s="83">
        <f t="shared" si="41"/>
        <v>0</v>
      </c>
      <c r="AX96" s="83">
        <f t="shared" si="41"/>
        <v>13.73</v>
      </c>
      <c r="AY96" s="83">
        <f t="shared" si="42"/>
        <v>-30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162.69999999999999</v>
      </c>
      <c r="CF96" s="80">
        <f t="shared" si="51"/>
        <v>0</v>
      </c>
      <c r="CG96" s="80">
        <f t="shared" si="51"/>
        <v>0</v>
      </c>
      <c r="CH96" s="80">
        <f t="shared" si="51"/>
        <v>137.30000000000001</v>
      </c>
      <c r="CI96" s="80">
        <f t="shared" si="52"/>
        <v>300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16.27</v>
      </c>
      <c r="DG96" s="81">
        <f t="shared" si="60"/>
        <v>-30</v>
      </c>
      <c r="DH96" s="81">
        <f t="shared" si="61"/>
        <v>0</v>
      </c>
      <c r="DI96" s="81">
        <f t="shared" si="62"/>
        <v>0</v>
      </c>
      <c r="DJ96" s="81">
        <f t="shared" si="63"/>
        <v>13.73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-13.558</v>
      </c>
      <c r="D97" s="82">
        <v>0</v>
      </c>
      <c r="E97" s="82">
        <v>0</v>
      </c>
      <c r="F97" s="82">
        <v>0</v>
      </c>
      <c r="G97" s="82">
        <v>-13.558</v>
      </c>
      <c r="H97" s="76"/>
      <c r="I97" s="31">
        <v>95</v>
      </c>
      <c r="J97" s="82">
        <v>13.558</v>
      </c>
      <c r="K97" s="82">
        <v>0</v>
      </c>
      <c r="L97" s="82">
        <v>0</v>
      </c>
      <c r="M97" s="82">
        <v>11.442</v>
      </c>
      <c r="N97" s="82">
        <v>25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-11.442</v>
      </c>
      <c r="AG97" s="82">
        <v>0</v>
      </c>
      <c r="AH97" s="82">
        <v>0</v>
      </c>
      <c r="AI97" s="82">
        <v>-11.442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13.558</v>
      </c>
      <c r="AV97" s="83">
        <f t="shared" si="41"/>
        <v>0</v>
      </c>
      <c r="AW97" s="83">
        <f t="shared" si="41"/>
        <v>0</v>
      </c>
      <c r="AX97" s="83">
        <f t="shared" si="41"/>
        <v>11.442</v>
      </c>
      <c r="AY97" s="83">
        <f t="shared" si="42"/>
        <v>-25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135.57999999999998</v>
      </c>
      <c r="CF97" s="80">
        <f t="shared" si="51"/>
        <v>0</v>
      </c>
      <c r="CG97" s="80">
        <f t="shared" si="51"/>
        <v>0</v>
      </c>
      <c r="CH97" s="80">
        <f t="shared" si="51"/>
        <v>114.42</v>
      </c>
      <c r="CI97" s="80">
        <f t="shared" si="52"/>
        <v>250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13.558</v>
      </c>
      <c r="DG97" s="81">
        <f t="shared" si="60"/>
        <v>-25</v>
      </c>
      <c r="DH97" s="81">
        <f t="shared" si="61"/>
        <v>0</v>
      </c>
      <c r="DI97" s="81">
        <f t="shared" si="62"/>
        <v>0</v>
      </c>
      <c r="DJ97" s="81">
        <f t="shared" si="63"/>
        <v>11.442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-16.27</v>
      </c>
      <c r="D98" s="82">
        <v>0</v>
      </c>
      <c r="E98" s="82">
        <v>0</v>
      </c>
      <c r="F98" s="82">
        <v>0</v>
      </c>
      <c r="G98" s="82">
        <v>-16.27</v>
      </c>
      <c r="H98" s="76"/>
      <c r="I98" s="31">
        <v>96</v>
      </c>
      <c r="J98" s="82">
        <v>16.27</v>
      </c>
      <c r="K98" s="82">
        <v>0</v>
      </c>
      <c r="L98" s="82">
        <v>0</v>
      </c>
      <c r="M98" s="82">
        <v>13.73</v>
      </c>
      <c r="N98" s="82">
        <v>30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-13.73</v>
      </c>
      <c r="AG98" s="82">
        <v>0</v>
      </c>
      <c r="AH98" s="82">
        <v>0</v>
      </c>
      <c r="AI98" s="82">
        <v>-13.73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16.27</v>
      </c>
      <c r="AV98" s="83">
        <f t="shared" si="41"/>
        <v>0</v>
      </c>
      <c r="AW98" s="83">
        <f t="shared" si="41"/>
        <v>0</v>
      </c>
      <c r="AX98" s="83">
        <f t="shared" si="41"/>
        <v>13.73</v>
      </c>
      <c r="AY98" s="83">
        <f t="shared" si="42"/>
        <v>-30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4101.3741399999999</v>
      </c>
      <c r="CF98" s="80">
        <f t="shared" si="51"/>
        <v>0</v>
      </c>
      <c r="CG98" s="80">
        <f t="shared" si="51"/>
        <v>0</v>
      </c>
      <c r="CH98" s="80">
        <f t="shared" si="51"/>
        <v>3461.0858600000006</v>
      </c>
      <c r="CI98" s="80">
        <f t="shared" si="52"/>
        <v>7562.4600000000009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16.27</v>
      </c>
      <c r="DG98" s="81">
        <f t="shared" si="60"/>
        <v>-30</v>
      </c>
      <c r="DH98" s="81">
        <f t="shared" si="61"/>
        <v>0</v>
      </c>
      <c r="DI98" s="81">
        <f t="shared" si="62"/>
        <v>0</v>
      </c>
      <c r="DJ98" s="81">
        <f t="shared" si="63"/>
        <v>13.73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0.99039025000000003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0.11196950000000001</v>
      </c>
      <c r="AY99" s="87">
        <f t="shared" si="65"/>
        <v>-1.10235975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8.8397749999999997E-2</v>
      </c>
      <c r="BQ99" s="87">
        <f t="shared" ref="BQ99:BT99" si="68">SUM(BQ3:BQ98)/4000</f>
        <v>2.2878250000000003E-2</v>
      </c>
      <c r="BR99" s="87">
        <f t="shared" si="68"/>
        <v>0</v>
      </c>
      <c r="BS99" s="87">
        <f t="shared" si="68"/>
        <v>0</v>
      </c>
      <c r="BT99" s="87">
        <f t="shared" si="68"/>
        <v>-0.111276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1.0888571035000001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0.19506414650000001</v>
      </c>
      <c r="CI99" s="89">
        <f t="shared" si="70"/>
        <v>1.2839212500000001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8.8397749999999997E-2</v>
      </c>
      <c r="DA99" s="89">
        <f t="shared" ref="DA99:DD99" si="73">SUM(DA3:DA98)/40000</f>
        <v>2.2878249999999996E-2</v>
      </c>
      <c r="DB99" s="89">
        <f t="shared" si="73"/>
        <v>0</v>
      </c>
      <c r="DC99" s="89">
        <f t="shared" si="73"/>
        <v>0</v>
      </c>
      <c r="DD99" s="89">
        <f t="shared" si="73"/>
        <v>0.111276</v>
      </c>
      <c r="DE99" s="86"/>
      <c r="DF99" s="81">
        <f t="shared" si="59"/>
        <v>1.0787880000000001</v>
      </c>
      <c r="DG99" s="81">
        <f t="shared" si="60"/>
        <v>-1.0794815</v>
      </c>
      <c r="DH99" s="81">
        <f t="shared" si="61"/>
        <v>0</v>
      </c>
      <c r="DI99" s="81">
        <f t="shared" si="62"/>
        <v>0</v>
      </c>
      <c r="DJ99" s="81">
        <f t="shared" si="63"/>
        <v>6.9350000000001355E-4</v>
      </c>
      <c r="DK99" s="84">
        <f>SUM(DF99:DJ99)</f>
        <v>1.1102230246251565E-16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664.25254700000005</v>
      </c>
      <c r="I3" s="177">
        <f ca="1">INDIRECT("BRPL_EOD!" &amp; $V$3 &amp; X3)</f>
        <v>494.07</v>
      </c>
      <c r="J3" s="175">
        <f ca="1">INDIRECT("BYPL_EOD!" &amp; $V$3 &amp; X3)</f>
        <v>158.36000000000001</v>
      </c>
      <c r="K3" s="175">
        <f ca="1">INDIRECT("TPDDL_EOD!" &amp; $V$3 &amp; X3)</f>
        <v>9.0299999999999994</v>
      </c>
      <c r="L3" s="175">
        <f ca="1">INDIRECT("NDMC_EOD!" &amp; $V$3 &amp; X3)</f>
        <v>2.79</v>
      </c>
      <c r="M3" s="176">
        <f ca="1">SUM(I3:L3)</f>
        <v>664.25</v>
      </c>
      <c r="N3" s="174">
        <f ca="1">INDIRECT("BRPL_ISGS_exbus!" &amp; $V$3 &amp; X3)</f>
        <v>494.07189446185924</v>
      </c>
      <c r="O3" s="175">
        <f ca="1">INDIRECT("BYPL_ISGS_exbus!" &amp; $V$3 &amp; X3)</f>
        <v>158.36060721553633</v>
      </c>
      <c r="P3" s="175">
        <f ca="1">INDIRECT("TPDDL_ISGS_exbus!" &amp; $V$3 &amp; X3)</f>
        <v>9.0300346246292804</v>
      </c>
      <c r="Q3" s="175">
        <f ca="1">INDIRECT("NDMC_ISGS_exbus!" &amp; $V$3 &amp; X3)</f>
        <v>2.79001069797516</v>
      </c>
      <c r="R3" s="176">
        <f ca="1">SUM(N3:Q3)</f>
        <v>664.25254699999994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664.25254700000005</v>
      </c>
      <c r="I4" s="182">
        <f t="shared" ref="I4:I67" ca="1" si="5">INDIRECT("BRPL_EOD!" &amp; $V$3 &amp; X4)</f>
        <v>494.07</v>
      </c>
      <c r="J4" s="179">
        <f t="shared" ref="J4:J67" ca="1" si="6">INDIRECT("BYPL_EOD!" &amp; $V$3 &amp; X4)</f>
        <v>158.36000000000001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2.79</v>
      </c>
      <c r="M4" s="180">
        <f t="shared" ref="M4:M67" ca="1" si="9">SUM(I4:L4)</f>
        <v>664.25</v>
      </c>
      <c r="N4" s="178">
        <f t="shared" ref="N4:N67" ca="1" si="10">INDIRECT("BRPL_ISGS_exbus!" &amp; $V$3 &amp; X4)</f>
        <v>494.07189446185924</v>
      </c>
      <c r="O4" s="179">
        <f t="shared" ref="O4:O67" ca="1" si="11">INDIRECT("BYPL_ISGS_exbus!" &amp; $V$3 &amp; X4)</f>
        <v>158.36060721553633</v>
      </c>
      <c r="P4" s="179">
        <f t="shared" ref="P4:P67" ca="1" si="12">INDIRECT("TPDDL_ISGS_exbus!" &amp; $V$3 &amp; X4)</f>
        <v>9.0300346246292804</v>
      </c>
      <c r="Q4" s="179">
        <f t="shared" ref="Q4:Q67" ca="1" si="13">INDIRECT("NDMC_ISGS_exbus!" &amp; $V$3 &amp; X4)</f>
        <v>2.79001069797516</v>
      </c>
      <c r="R4" s="180">
        <f t="shared" ref="R4:R67" ca="1" si="14">SUM(N4:Q4)</f>
        <v>664.25254699999994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664.25254700000005</v>
      </c>
      <c r="I5" s="182">
        <f t="shared" ca="1" si="5"/>
        <v>494.07</v>
      </c>
      <c r="J5" s="179">
        <f t="shared" ca="1" si="6"/>
        <v>158.36000000000001</v>
      </c>
      <c r="K5" s="179">
        <f t="shared" ca="1" si="7"/>
        <v>9.0299999999999994</v>
      </c>
      <c r="L5" s="179">
        <f t="shared" ca="1" si="8"/>
        <v>2.79</v>
      </c>
      <c r="M5" s="180">
        <f t="shared" ca="1" si="9"/>
        <v>664.25</v>
      </c>
      <c r="N5" s="178">
        <f t="shared" ca="1" si="10"/>
        <v>494.07189446185924</v>
      </c>
      <c r="O5" s="179">
        <f t="shared" ca="1" si="11"/>
        <v>158.36060721553633</v>
      </c>
      <c r="P5" s="179">
        <f t="shared" ca="1" si="12"/>
        <v>9.0300346246292804</v>
      </c>
      <c r="Q5" s="179">
        <f t="shared" ca="1" si="13"/>
        <v>2.79001069797516</v>
      </c>
      <c r="R5" s="180">
        <f t="shared" ca="1" si="14"/>
        <v>664.25254699999994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664.25254700000005</v>
      </c>
      <c r="I6" s="182">
        <f t="shared" ca="1" si="5"/>
        <v>494.07</v>
      </c>
      <c r="J6" s="179">
        <f t="shared" ca="1" si="6"/>
        <v>158.36000000000001</v>
      </c>
      <c r="K6" s="179">
        <f t="shared" ca="1" si="7"/>
        <v>9.0299999999999994</v>
      </c>
      <c r="L6" s="179">
        <f t="shared" ca="1" si="8"/>
        <v>2.79</v>
      </c>
      <c r="M6" s="180">
        <f t="shared" ca="1" si="9"/>
        <v>664.25</v>
      </c>
      <c r="N6" s="178">
        <f t="shared" ca="1" si="10"/>
        <v>494.07189446185924</v>
      </c>
      <c r="O6" s="179">
        <f t="shared" ca="1" si="11"/>
        <v>158.36060721553633</v>
      </c>
      <c r="P6" s="179">
        <f t="shared" ca="1" si="12"/>
        <v>9.0300346246292804</v>
      </c>
      <c r="Q6" s="179">
        <f t="shared" ca="1" si="13"/>
        <v>2.79001069797516</v>
      </c>
      <c r="R6" s="180">
        <f t="shared" ca="1" si="14"/>
        <v>664.25254699999994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688.41594699999996</v>
      </c>
      <c r="C7" s="178">
        <f t="shared" ca="1" si="4"/>
        <v>512.05358098259171</v>
      </c>
      <c r="D7" s="179">
        <f t="shared" ca="1" si="0"/>
        <v>164.08620986082809</v>
      </c>
      <c r="E7" s="179">
        <f t="shared" ca="1" si="0"/>
        <v>9.354894195145004</v>
      </c>
      <c r="F7" s="180">
        <f t="shared" ca="1" si="0"/>
        <v>2.9212619614353348</v>
      </c>
      <c r="G7" s="181">
        <f t="shared" ca="1" si="1"/>
        <v>688.41594699999996</v>
      </c>
      <c r="H7" s="181">
        <f t="shared" ca="1" si="2"/>
        <v>664.25254700000005</v>
      </c>
      <c r="I7" s="182">
        <f t="shared" ca="1" si="5"/>
        <v>494.07</v>
      </c>
      <c r="J7" s="179">
        <f t="shared" ca="1" si="6"/>
        <v>158.36000000000001</v>
      </c>
      <c r="K7" s="179">
        <f t="shared" ca="1" si="7"/>
        <v>9.0299999999999994</v>
      </c>
      <c r="L7" s="179">
        <f t="shared" ca="1" si="8"/>
        <v>2.79</v>
      </c>
      <c r="M7" s="180">
        <f t="shared" ca="1" si="9"/>
        <v>664.25</v>
      </c>
      <c r="N7" s="178">
        <f t="shared" ca="1" si="10"/>
        <v>494.07189446185924</v>
      </c>
      <c r="O7" s="179">
        <f t="shared" ca="1" si="11"/>
        <v>158.36060721553633</v>
      </c>
      <c r="P7" s="179">
        <f t="shared" ca="1" si="12"/>
        <v>9.0300346246292804</v>
      </c>
      <c r="Q7" s="179">
        <f t="shared" ca="1" si="13"/>
        <v>2.79001069797516</v>
      </c>
      <c r="R7" s="180">
        <f t="shared" ca="1" si="14"/>
        <v>664.25254699999994</v>
      </c>
      <c r="W7" s="46"/>
      <c r="X7" s="46">
        <v>7</v>
      </c>
    </row>
    <row r="8" spans="1:24">
      <c r="A8" s="61" t="s">
        <v>50</v>
      </c>
      <c r="B8" s="173">
        <f t="shared" ca="1" si="3"/>
        <v>688.41594699999996</v>
      </c>
      <c r="C8" s="178">
        <f t="shared" ca="1" si="4"/>
        <v>512.05358098259171</v>
      </c>
      <c r="D8" s="179">
        <f t="shared" ca="1" si="0"/>
        <v>164.08620986082809</v>
      </c>
      <c r="E8" s="179">
        <f t="shared" ca="1" si="0"/>
        <v>9.354894195145004</v>
      </c>
      <c r="F8" s="180">
        <f t="shared" ca="1" si="0"/>
        <v>2.9212619614353348</v>
      </c>
      <c r="G8" s="181">
        <f t="shared" ca="1" si="1"/>
        <v>688.41594699999996</v>
      </c>
      <c r="H8" s="181">
        <f t="shared" ca="1" si="2"/>
        <v>664.25254700000005</v>
      </c>
      <c r="I8" s="182">
        <f t="shared" ca="1" si="5"/>
        <v>494.07</v>
      </c>
      <c r="J8" s="179">
        <f t="shared" ca="1" si="6"/>
        <v>158.36000000000001</v>
      </c>
      <c r="K8" s="179">
        <f t="shared" ca="1" si="7"/>
        <v>9.0299999999999994</v>
      </c>
      <c r="L8" s="179">
        <f t="shared" ca="1" si="8"/>
        <v>2.79</v>
      </c>
      <c r="M8" s="180">
        <f t="shared" ca="1" si="9"/>
        <v>664.25</v>
      </c>
      <c r="N8" s="178">
        <f t="shared" ca="1" si="10"/>
        <v>494.07189446185924</v>
      </c>
      <c r="O8" s="179">
        <f t="shared" ca="1" si="11"/>
        <v>158.36060721553633</v>
      </c>
      <c r="P8" s="179">
        <f t="shared" ca="1" si="12"/>
        <v>9.0300346246292804</v>
      </c>
      <c r="Q8" s="179">
        <f t="shared" ca="1" si="13"/>
        <v>2.79001069797516</v>
      </c>
      <c r="R8" s="180">
        <f t="shared" ca="1" si="14"/>
        <v>664.25254699999994</v>
      </c>
      <c r="W8" s="46"/>
      <c r="X8" s="46">
        <v>8</v>
      </c>
    </row>
    <row r="9" spans="1:24">
      <c r="A9" s="61" t="s">
        <v>51</v>
      </c>
      <c r="B9" s="173">
        <f t="shared" ca="1" si="3"/>
        <v>688.41594699999996</v>
      </c>
      <c r="C9" s="178">
        <f t="shared" ca="1" si="4"/>
        <v>512.05358098259171</v>
      </c>
      <c r="D9" s="179">
        <f t="shared" ca="1" si="0"/>
        <v>164.08620986082809</v>
      </c>
      <c r="E9" s="179">
        <f t="shared" ca="1" si="0"/>
        <v>9.354894195145004</v>
      </c>
      <c r="F9" s="180">
        <f t="shared" ca="1" si="0"/>
        <v>2.9212619614353348</v>
      </c>
      <c r="G9" s="181">
        <f t="shared" ca="1" si="1"/>
        <v>688.41594699999996</v>
      </c>
      <c r="H9" s="181">
        <f t="shared" ca="1" si="2"/>
        <v>664.25254700000005</v>
      </c>
      <c r="I9" s="182">
        <f t="shared" ca="1" si="5"/>
        <v>494.07</v>
      </c>
      <c r="J9" s="179">
        <f t="shared" ca="1" si="6"/>
        <v>158.36000000000001</v>
      </c>
      <c r="K9" s="179">
        <f t="shared" ca="1" si="7"/>
        <v>9.0299999999999994</v>
      </c>
      <c r="L9" s="179">
        <f t="shared" ca="1" si="8"/>
        <v>2.79</v>
      </c>
      <c r="M9" s="180">
        <f t="shared" ca="1" si="9"/>
        <v>664.25</v>
      </c>
      <c r="N9" s="178">
        <f t="shared" ca="1" si="10"/>
        <v>494.07189446185924</v>
      </c>
      <c r="O9" s="179">
        <f t="shared" ca="1" si="11"/>
        <v>158.36060721553633</v>
      </c>
      <c r="P9" s="179">
        <f t="shared" ca="1" si="12"/>
        <v>9.0300346246292804</v>
      </c>
      <c r="Q9" s="179">
        <f t="shared" ca="1" si="13"/>
        <v>2.79001069797516</v>
      </c>
      <c r="R9" s="180">
        <f t="shared" ca="1" si="14"/>
        <v>664.25254699999994</v>
      </c>
      <c r="W9" s="46"/>
      <c r="X9" s="46">
        <v>9</v>
      </c>
    </row>
    <row r="10" spans="1:24">
      <c r="A10" s="61" t="s">
        <v>52</v>
      </c>
      <c r="B10" s="173">
        <f t="shared" ca="1" si="3"/>
        <v>688.41594699999996</v>
      </c>
      <c r="C10" s="178">
        <f t="shared" ca="1" si="4"/>
        <v>512.05358098259171</v>
      </c>
      <c r="D10" s="179">
        <f t="shared" ca="1" si="0"/>
        <v>164.08620986082809</v>
      </c>
      <c r="E10" s="179">
        <f t="shared" ca="1" si="0"/>
        <v>9.354894195145004</v>
      </c>
      <c r="F10" s="180">
        <f t="shared" ca="1" si="0"/>
        <v>2.9212619614353348</v>
      </c>
      <c r="G10" s="181">
        <f t="shared" ca="1" si="1"/>
        <v>688.41594699999996</v>
      </c>
      <c r="H10" s="181">
        <f t="shared" ca="1" si="2"/>
        <v>664.25254700000005</v>
      </c>
      <c r="I10" s="182">
        <f t="shared" ca="1" si="5"/>
        <v>494.07</v>
      </c>
      <c r="J10" s="179">
        <f t="shared" ca="1" si="6"/>
        <v>158.36000000000001</v>
      </c>
      <c r="K10" s="179">
        <f t="shared" ca="1" si="7"/>
        <v>9.0299999999999994</v>
      </c>
      <c r="L10" s="179">
        <f t="shared" ca="1" si="8"/>
        <v>2.79</v>
      </c>
      <c r="M10" s="180">
        <f t="shared" ca="1" si="9"/>
        <v>664.25</v>
      </c>
      <c r="N10" s="178">
        <f t="shared" ca="1" si="10"/>
        <v>494.07189446185924</v>
      </c>
      <c r="O10" s="179">
        <f t="shared" ca="1" si="11"/>
        <v>158.36060721553633</v>
      </c>
      <c r="P10" s="179">
        <f t="shared" ca="1" si="12"/>
        <v>9.0300346246292804</v>
      </c>
      <c r="Q10" s="179">
        <f t="shared" ca="1" si="13"/>
        <v>2.79001069797516</v>
      </c>
      <c r="R10" s="180">
        <f t="shared" ca="1" si="14"/>
        <v>664.25254699999994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688.41594699999996</v>
      </c>
      <c r="C11" s="178">
        <f t="shared" ca="1" si="4"/>
        <v>512.05358098259171</v>
      </c>
      <c r="D11" s="179">
        <f t="shared" ca="1" si="0"/>
        <v>164.08620986082809</v>
      </c>
      <c r="E11" s="179">
        <f t="shared" ca="1" si="0"/>
        <v>9.354894195145004</v>
      </c>
      <c r="F11" s="180">
        <f t="shared" ca="1" si="0"/>
        <v>2.9212619614353348</v>
      </c>
      <c r="G11" s="181">
        <f t="shared" ca="1" si="1"/>
        <v>688.41594699999996</v>
      </c>
      <c r="H11" s="181">
        <f t="shared" ca="1" si="2"/>
        <v>664.25254700000005</v>
      </c>
      <c r="I11" s="182">
        <f t="shared" ca="1" si="5"/>
        <v>494.07</v>
      </c>
      <c r="J11" s="179">
        <f t="shared" ca="1" si="6"/>
        <v>158.36000000000001</v>
      </c>
      <c r="K11" s="179">
        <f t="shared" ca="1" si="7"/>
        <v>9.0299999999999994</v>
      </c>
      <c r="L11" s="179">
        <f t="shared" ca="1" si="8"/>
        <v>2.79</v>
      </c>
      <c r="M11" s="180">
        <f t="shared" ca="1" si="9"/>
        <v>664.25</v>
      </c>
      <c r="N11" s="178">
        <f t="shared" ca="1" si="10"/>
        <v>494.07189446185924</v>
      </c>
      <c r="O11" s="179">
        <f t="shared" ca="1" si="11"/>
        <v>158.36060721553633</v>
      </c>
      <c r="P11" s="179">
        <f t="shared" ca="1" si="12"/>
        <v>9.0300346246292804</v>
      </c>
      <c r="Q11" s="179">
        <f t="shared" ca="1" si="13"/>
        <v>2.79001069797516</v>
      </c>
      <c r="R11" s="180">
        <f t="shared" ca="1" si="14"/>
        <v>664.25254699999994</v>
      </c>
      <c r="W11" s="46"/>
      <c r="X11" s="46">
        <v>11</v>
      </c>
    </row>
    <row r="12" spans="1:24">
      <c r="A12" s="61" t="s">
        <v>54</v>
      </c>
      <c r="B12" s="173">
        <f t="shared" ca="1" si="3"/>
        <v>688.41594699999996</v>
      </c>
      <c r="C12" s="178">
        <f t="shared" ca="1" si="4"/>
        <v>512.05358098259171</v>
      </c>
      <c r="D12" s="179">
        <f t="shared" ca="1" si="0"/>
        <v>164.08620986082809</v>
      </c>
      <c r="E12" s="179">
        <f t="shared" ca="1" si="0"/>
        <v>9.354894195145004</v>
      </c>
      <c r="F12" s="180">
        <f t="shared" ca="1" si="0"/>
        <v>2.9212619614353348</v>
      </c>
      <c r="G12" s="181">
        <f t="shared" ca="1" si="1"/>
        <v>688.41594699999996</v>
      </c>
      <c r="H12" s="181">
        <f t="shared" ca="1" si="2"/>
        <v>664.25254700000005</v>
      </c>
      <c r="I12" s="182">
        <f t="shared" ca="1" si="5"/>
        <v>494.07</v>
      </c>
      <c r="J12" s="179">
        <f t="shared" ca="1" si="6"/>
        <v>158.36000000000001</v>
      </c>
      <c r="K12" s="179">
        <f t="shared" ca="1" si="7"/>
        <v>9.0299999999999994</v>
      </c>
      <c r="L12" s="179">
        <f t="shared" ca="1" si="8"/>
        <v>2.79</v>
      </c>
      <c r="M12" s="180">
        <f t="shared" ca="1" si="9"/>
        <v>664.25</v>
      </c>
      <c r="N12" s="178">
        <f t="shared" ca="1" si="10"/>
        <v>494.07189446185924</v>
      </c>
      <c r="O12" s="179">
        <f t="shared" ca="1" si="11"/>
        <v>158.36060721553633</v>
      </c>
      <c r="P12" s="179">
        <f t="shared" ca="1" si="12"/>
        <v>9.0300346246292804</v>
      </c>
      <c r="Q12" s="179">
        <f t="shared" ca="1" si="13"/>
        <v>2.79001069797516</v>
      </c>
      <c r="R12" s="180">
        <f t="shared" ca="1" si="14"/>
        <v>664.25254699999994</v>
      </c>
      <c r="W12" s="46"/>
      <c r="X12" s="46">
        <v>12</v>
      </c>
    </row>
    <row r="13" spans="1:24">
      <c r="A13" s="61" t="s">
        <v>55</v>
      </c>
      <c r="B13" s="173">
        <f t="shared" ca="1" si="3"/>
        <v>688.41594699999996</v>
      </c>
      <c r="C13" s="178">
        <f t="shared" ca="1" si="4"/>
        <v>512.05358098259171</v>
      </c>
      <c r="D13" s="179">
        <f t="shared" ca="1" si="0"/>
        <v>164.08620986082809</v>
      </c>
      <c r="E13" s="179">
        <f t="shared" ca="1" si="0"/>
        <v>9.354894195145004</v>
      </c>
      <c r="F13" s="180">
        <f t="shared" ca="1" si="0"/>
        <v>2.9212619614353348</v>
      </c>
      <c r="G13" s="181">
        <f t="shared" ca="1" si="1"/>
        <v>688.41594699999996</v>
      </c>
      <c r="H13" s="181">
        <f t="shared" ca="1" si="2"/>
        <v>664.25254700000005</v>
      </c>
      <c r="I13" s="182">
        <f t="shared" ca="1" si="5"/>
        <v>494.07</v>
      </c>
      <c r="J13" s="179">
        <f t="shared" ca="1" si="6"/>
        <v>158.36000000000001</v>
      </c>
      <c r="K13" s="179">
        <f t="shared" ca="1" si="7"/>
        <v>9.0299999999999994</v>
      </c>
      <c r="L13" s="179">
        <f t="shared" ca="1" si="8"/>
        <v>2.79</v>
      </c>
      <c r="M13" s="180">
        <f t="shared" ca="1" si="9"/>
        <v>664.25</v>
      </c>
      <c r="N13" s="178">
        <f t="shared" ca="1" si="10"/>
        <v>494.07189446185924</v>
      </c>
      <c r="O13" s="179">
        <f t="shared" ca="1" si="11"/>
        <v>158.36060721553633</v>
      </c>
      <c r="P13" s="179">
        <f t="shared" ca="1" si="12"/>
        <v>9.0300346246292804</v>
      </c>
      <c r="Q13" s="179">
        <f t="shared" ca="1" si="13"/>
        <v>2.79001069797516</v>
      </c>
      <c r="R13" s="180">
        <f t="shared" ca="1" si="14"/>
        <v>664.25254699999994</v>
      </c>
      <c r="W13" s="46"/>
      <c r="X13" s="46">
        <v>13</v>
      </c>
    </row>
    <row r="14" spans="1:24">
      <c r="A14" s="61" t="s">
        <v>56</v>
      </c>
      <c r="B14" s="173">
        <f t="shared" ca="1" si="3"/>
        <v>688.71594700000003</v>
      </c>
      <c r="C14" s="178">
        <f t="shared" ca="1" si="4"/>
        <v>512.27672525309299</v>
      </c>
      <c r="D14" s="179">
        <f t="shared" ca="1" si="0"/>
        <v>164.15771584957341</v>
      </c>
      <c r="E14" s="179">
        <f t="shared" ca="1" si="0"/>
        <v>9.3589708994554925</v>
      </c>
      <c r="F14" s="180">
        <f t="shared" ca="1" si="0"/>
        <v>2.9225349978782731</v>
      </c>
      <c r="G14" s="181">
        <f t="shared" ca="1" si="1"/>
        <v>688.71594700000003</v>
      </c>
      <c r="H14" s="181">
        <f t="shared" ca="1" si="2"/>
        <v>664.54201699999999</v>
      </c>
      <c r="I14" s="182">
        <f t="shared" ca="1" si="5"/>
        <v>494.28</v>
      </c>
      <c r="J14" s="179">
        <f t="shared" ca="1" si="6"/>
        <v>158.43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664.54</v>
      </c>
      <c r="N14" s="178">
        <f t="shared" ca="1" si="10"/>
        <v>494.2815002298733</v>
      </c>
      <c r="O14" s="179">
        <f t="shared" ca="1" si="11"/>
        <v>158.43048086392093</v>
      </c>
      <c r="P14" s="179">
        <f t="shared" ca="1" si="12"/>
        <v>9.0400274380473711</v>
      </c>
      <c r="Q14" s="179">
        <f t="shared" ca="1" si="13"/>
        <v>2.7900084681584256</v>
      </c>
      <c r="R14" s="180">
        <f t="shared" ca="1" si="14"/>
        <v>664.5420170000001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688.71594700000003</v>
      </c>
      <c r="H15" s="181">
        <f t="shared" ca="1" si="2"/>
        <v>664.54201699999999</v>
      </c>
      <c r="I15" s="182">
        <f t="shared" ca="1" si="5"/>
        <v>494.28</v>
      </c>
      <c r="J15" s="179">
        <f t="shared" ca="1" si="6"/>
        <v>158.43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664.54</v>
      </c>
      <c r="N15" s="178">
        <f t="shared" ca="1" si="10"/>
        <v>494.2815002298733</v>
      </c>
      <c r="O15" s="179">
        <f t="shared" ca="1" si="11"/>
        <v>158.43048086392093</v>
      </c>
      <c r="P15" s="179">
        <f t="shared" ca="1" si="12"/>
        <v>9.0400274380473711</v>
      </c>
      <c r="Q15" s="179">
        <f t="shared" ca="1" si="13"/>
        <v>2.7900084681584256</v>
      </c>
      <c r="R15" s="180">
        <f t="shared" ca="1" si="14"/>
        <v>664.5420170000001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688.71594700000003</v>
      </c>
      <c r="H16" s="181">
        <f t="shared" ca="1" si="2"/>
        <v>664.54201699999999</v>
      </c>
      <c r="I16" s="182">
        <f t="shared" ca="1" si="5"/>
        <v>494.28</v>
      </c>
      <c r="J16" s="179">
        <f t="shared" ca="1" si="6"/>
        <v>158.43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664.54</v>
      </c>
      <c r="N16" s="178">
        <f t="shared" ca="1" si="10"/>
        <v>494.2815002298733</v>
      </c>
      <c r="O16" s="179">
        <f t="shared" ca="1" si="11"/>
        <v>158.43048086392093</v>
      </c>
      <c r="P16" s="179">
        <f t="shared" ca="1" si="12"/>
        <v>9.0400274380473711</v>
      </c>
      <c r="Q16" s="179">
        <f t="shared" ca="1" si="13"/>
        <v>2.7900084681584256</v>
      </c>
      <c r="R16" s="180">
        <f t="shared" ca="1" si="14"/>
        <v>664.5420170000001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688.71594700000003</v>
      </c>
      <c r="H17" s="181">
        <f t="shared" ca="1" si="2"/>
        <v>664.54201699999999</v>
      </c>
      <c r="I17" s="182">
        <f t="shared" ca="1" si="5"/>
        <v>494.28</v>
      </c>
      <c r="J17" s="179">
        <f t="shared" ca="1" si="6"/>
        <v>158.43</v>
      </c>
      <c r="K17" s="179">
        <f t="shared" ca="1" si="7"/>
        <v>9.0399999999999991</v>
      </c>
      <c r="L17" s="179">
        <f t="shared" ca="1" si="8"/>
        <v>2.79</v>
      </c>
      <c r="M17" s="180">
        <f t="shared" ca="1" si="9"/>
        <v>664.54</v>
      </c>
      <c r="N17" s="178">
        <f t="shared" ca="1" si="10"/>
        <v>494.2815002298733</v>
      </c>
      <c r="O17" s="179">
        <f t="shared" ca="1" si="11"/>
        <v>158.43048086392093</v>
      </c>
      <c r="P17" s="179">
        <f t="shared" ca="1" si="12"/>
        <v>9.0400274380473711</v>
      </c>
      <c r="Q17" s="179">
        <f t="shared" ca="1" si="13"/>
        <v>2.7900084681584256</v>
      </c>
      <c r="R17" s="180">
        <f t="shared" ca="1" si="14"/>
        <v>664.5420170000001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664.52909999999997</v>
      </c>
      <c r="H18" s="181">
        <f t="shared" ca="1" si="2"/>
        <v>641.20412899999997</v>
      </c>
      <c r="I18" s="182">
        <f t="shared" ca="1" si="5"/>
        <v>494.29</v>
      </c>
      <c r="J18" s="179">
        <f t="shared" ca="1" si="6"/>
        <v>135.08000000000001</v>
      </c>
      <c r="K18" s="179">
        <f t="shared" ca="1" si="7"/>
        <v>9.0399999999999991</v>
      </c>
      <c r="L18" s="179">
        <f t="shared" ca="1" si="8"/>
        <v>2.79</v>
      </c>
      <c r="M18" s="180">
        <f t="shared" ca="1" si="9"/>
        <v>641.19999999999993</v>
      </c>
      <c r="N18" s="178">
        <f t="shared" ca="1" si="10"/>
        <v>494.29318297475049</v>
      </c>
      <c r="O18" s="179">
        <f t="shared" ca="1" si="11"/>
        <v>135.08086984610108</v>
      </c>
      <c r="P18" s="179">
        <f t="shared" ca="1" si="12"/>
        <v>9.040058212975671</v>
      </c>
      <c r="Q18" s="179">
        <f t="shared" ca="1" si="13"/>
        <v>2.7900179661728011</v>
      </c>
      <c r="R18" s="180">
        <f t="shared" ca="1" si="14"/>
        <v>641.20412900000008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582.25919999999996</v>
      </c>
      <c r="H19" s="181">
        <f t="shared" ca="1" si="2"/>
        <v>561.82190200000002</v>
      </c>
      <c r="I19" s="182">
        <f t="shared" ca="1" si="5"/>
        <v>414.9</v>
      </c>
      <c r="J19" s="179">
        <f t="shared" ca="1" si="6"/>
        <v>135.09</v>
      </c>
      <c r="K19" s="179">
        <f t="shared" ca="1" si="7"/>
        <v>9.0399999999999991</v>
      </c>
      <c r="L19" s="179">
        <f t="shared" ca="1" si="8"/>
        <v>2.79</v>
      </c>
      <c r="M19" s="180">
        <f t="shared" ca="1" si="9"/>
        <v>561.81999999999994</v>
      </c>
      <c r="N19" s="178">
        <f t="shared" ca="1" si="10"/>
        <v>414.90140461322136</v>
      </c>
      <c r="O19" s="179">
        <f t="shared" ca="1" si="11"/>
        <v>135.09045733718986</v>
      </c>
      <c r="P19" s="179">
        <f t="shared" ca="1" si="12"/>
        <v>9.0400306042504717</v>
      </c>
      <c r="Q19" s="179">
        <f t="shared" ca="1" si="13"/>
        <v>2.7900094453383653</v>
      </c>
      <c r="R19" s="180">
        <f t="shared" ca="1" si="14"/>
        <v>561.82190200000002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582.25919999999996</v>
      </c>
      <c r="H20" s="181">
        <f t="shared" ca="1" si="2"/>
        <v>561.82190200000002</v>
      </c>
      <c r="I20" s="182">
        <f t="shared" ca="1" si="5"/>
        <v>397</v>
      </c>
      <c r="J20" s="179">
        <f t="shared" ca="1" si="6"/>
        <v>153.37</v>
      </c>
      <c r="K20" s="179">
        <f t="shared" ca="1" si="7"/>
        <v>8.75</v>
      </c>
      <c r="L20" s="179">
        <f t="shared" ca="1" si="8"/>
        <v>2.7</v>
      </c>
      <c r="M20" s="180">
        <f t="shared" ca="1" si="9"/>
        <v>561.82000000000005</v>
      </c>
      <c r="N20" s="178">
        <f t="shared" ca="1" si="10"/>
        <v>397.00134401409701</v>
      </c>
      <c r="O20" s="179">
        <f t="shared" ca="1" si="11"/>
        <v>153.37051922277598</v>
      </c>
      <c r="P20" s="179">
        <f t="shared" ca="1" si="12"/>
        <v>8.7500296224769496</v>
      </c>
      <c r="Q20" s="179">
        <f t="shared" ca="1" si="13"/>
        <v>2.7000091406500304</v>
      </c>
      <c r="R20" s="180">
        <f t="shared" ca="1" si="14"/>
        <v>561.82190200000002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602.38340000000005</v>
      </c>
      <c r="H21" s="181">
        <f t="shared" ca="1" si="2"/>
        <v>581.23974299999998</v>
      </c>
      <c r="I21" s="182">
        <f t="shared" ca="1" si="5"/>
        <v>414.91</v>
      </c>
      <c r="J21" s="179">
        <f t="shared" ca="1" si="6"/>
        <v>158.43</v>
      </c>
      <c r="K21" s="179">
        <f t="shared" ca="1" si="7"/>
        <v>5.1100000000000003</v>
      </c>
      <c r="L21" s="179">
        <f t="shared" ca="1" si="8"/>
        <v>2.79</v>
      </c>
      <c r="M21" s="180">
        <f t="shared" ca="1" si="9"/>
        <v>581.24</v>
      </c>
      <c r="N21" s="178">
        <f t="shared" ca="1" si="10"/>
        <v>414.90981654416419</v>
      </c>
      <c r="O21" s="179">
        <f t="shared" ca="1" si="11"/>
        <v>158.42992994888513</v>
      </c>
      <c r="P21" s="179">
        <f t="shared" ca="1" si="12"/>
        <v>5.1099977405718811</v>
      </c>
      <c r="Q21" s="179">
        <f t="shared" ca="1" si="13"/>
        <v>2.7899987663787762</v>
      </c>
      <c r="R21" s="180">
        <f t="shared" ca="1" si="14"/>
        <v>581.23974299999998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602.38340000000005</v>
      </c>
      <c r="H22" s="181">
        <f t="shared" ca="1" si="2"/>
        <v>581.23974299999998</v>
      </c>
      <c r="I22" s="182">
        <f t="shared" ca="1" si="5"/>
        <v>414.91</v>
      </c>
      <c r="J22" s="179">
        <f t="shared" ca="1" si="6"/>
        <v>158.43</v>
      </c>
      <c r="K22" s="179">
        <f t="shared" ca="1" si="7"/>
        <v>5.1100000000000003</v>
      </c>
      <c r="L22" s="179">
        <f t="shared" ca="1" si="8"/>
        <v>2.79</v>
      </c>
      <c r="M22" s="180">
        <f t="shared" ca="1" si="9"/>
        <v>581.24</v>
      </c>
      <c r="N22" s="178">
        <f t="shared" ca="1" si="10"/>
        <v>414.90981654416419</v>
      </c>
      <c r="O22" s="179">
        <f t="shared" ca="1" si="11"/>
        <v>158.42992994888513</v>
      </c>
      <c r="P22" s="179">
        <f t="shared" ca="1" si="12"/>
        <v>5.1099977405718811</v>
      </c>
      <c r="Q22" s="179">
        <f t="shared" ca="1" si="13"/>
        <v>2.7899987663787762</v>
      </c>
      <c r="R22" s="180">
        <f t="shared" ca="1" si="14"/>
        <v>581.23974299999998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688.71594700000003</v>
      </c>
      <c r="C23" s="178">
        <f t="shared" ca="1" si="4"/>
        <v>512.27672525309299</v>
      </c>
      <c r="D23" s="179">
        <f t="shared" ca="1" si="4"/>
        <v>164.15771584957341</v>
      </c>
      <c r="E23" s="179">
        <f t="shared" ca="1" si="4"/>
        <v>9.3589708994554925</v>
      </c>
      <c r="F23" s="180">
        <f t="shared" ca="1" si="4"/>
        <v>2.9225349978782731</v>
      </c>
      <c r="G23" s="181">
        <f t="shared" ca="1" si="1"/>
        <v>602.38340000000005</v>
      </c>
      <c r="H23" s="181">
        <f t="shared" ca="1" si="2"/>
        <v>581.23974299999998</v>
      </c>
      <c r="I23" s="182">
        <f t="shared" ca="1" si="5"/>
        <v>414.91</v>
      </c>
      <c r="J23" s="179">
        <f t="shared" ca="1" si="6"/>
        <v>158.43</v>
      </c>
      <c r="K23" s="179">
        <f t="shared" ca="1" si="7"/>
        <v>5.1100000000000003</v>
      </c>
      <c r="L23" s="179">
        <f t="shared" ca="1" si="8"/>
        <v>2.79</v>
      </c>
      <c r="M23" s="180">
        <f t="shared" ca="1" si="9"/>
        <v>581.24</v>
      </c>
      <c r="N23" s="178">
        <f t="shared" ca="1" si="10"/>
        <v>414.90981654416419</v>
      </c>
      <c r="O23" s="179">
        <f t="shared" ca="1" si="11"/>
        <v>158.42992994888513</v>
      </c>
      <c r="P23" s="179">
        <f t="shared" ca="1" si="12"/>
        <v>5.1099977405718811</v>
      </c>
      <c r="Q23" s="179">
        <f t="shared" ca="1" si="13"/>
        <v>2.7899987663787762</v>
      </c>
      <c r="R23" s="180">
        <f t="shared" ca="1" si="14"/>
        <v>581.23974299999998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584.38340000000005</v>
      </c>
      <c r="H24" s="181">
        <f t="shared" ca="1" si="2"/>
        <v>563.87154299999997</v>
      </c>
      <c r="I24" s="182">
        <f t="shared" ca="1" si="5"/>
        <v>397.54</v>
      </c>
      <c r="J24" s="179">
        <f t="shared" ca="1" si="6"/>
        <v>158.43</v>
      </c>
      <c r="K24" s="179">
        <f t="shared" ca="1" si="7"/>
        <v>5.1100000000000003</v>
      </c>
      <c r="L24" s="179">
        <f t="shared" ca="1" si="8"/>
        <v>2.79</v>
      </c>
      <c r="M24" s="180">
        <f t="shared" ca="1" si="9"/>
        <v>563.87</v>
      </c>
      <c r="N24" s="178">
        <f t="shared" ca="1" si="10"/>
        <v>397.54108784687958</v>
      </c>
      <c r="O24" s="179">
        <f t="shared" ca="1" si="11"/>
        <v>158.43043353519428</v>
      </c>
      <c r="P24" s="179">
        <f t="shared" ca="1" si="12"/>
        <v>5.110013983240818</v>
      </c>
      <c r="Q24" s="179">
        <f t="shared" ca="1" si="13"/>
        <v>2.7900076346852996</v>
      </c>
      <c r="R24" s="180">
        <f t="shared" ca="1" si="14"/>
        <v>563.87154299999997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567.38340000000005</v>
      </c>
      <c r="H25" s="181">
        <f t="shared" ca="1" si="2"/>
        <v>547.46824300000003</v>
      </c>
      <c r="I25" s="182">
        <f t="shared" ca="1" si="5"/>
        <v>381.14</v>
      </c>
      <c r="J25" s="179">
        <f t="shared" ca="1" si="6"/>
        <v>158.43</v>
      </c>
      <c r="K25" s="179">
        <f t="shared" ca="1" si="7"/>
        <v>5.1100000000000003</v>
      </c>
      <c r="L25" s="179">
        <f t="shared" ca="1" si="8"/>
        <v>2.79</v>
      </c>
      <c r="M25" s="180">
        <f t="shared" ca="1" si="9"/>
        <v>547.46999999999991</v>
      </c>
      <c r="N25" s="178">
        <f t="shared" ca="1" si="10"/>
        <v>381.13877680424503</v>
      </c>
      <c r="O25" s="179">
        <f t="shared" ca="1" si="11"/>
        <v>158.42949154929042</v>
      </c>
      <c r="P25" s="179">
        <f t="shared" ca="1" si="12"/>
        <v>5.1099836004347283</v>
      </c>
      <c r="Q25" s="179">
        <f t="shared" ca="1" si="13"/>
        <v>2.78999104602992</v>
      </c>
      <c r="R25" s="180">
        <f t="shared" ca="1" si="14"/>
        <v>547.46824300000014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502.38339999999999</v>
      </c>
      <c r="H26" s="181">
        <f t="shared" ca="1" si="2"/>
        <v>484.74974300000002</v>
      </c>
      <c r="I26" s="182">
        <f t="shared" ca="1" si="5"/>
        <v>318.42</v>
      </c>
      <c r="J26" s="179">
        <f t="shared" ca="1" si="6"/>
        <v>158.43</v>
      </c>
      <c r="K26" s="179">
        <f t="shared" ca="1" si="7"/>
        <v>5.1100000000000003</v>
      </c>
      <c r="L26" s="179">
        <f t="shared" ca="1" si="8"/>
        <v>2.79</v>
      </c>
      <c r="M26" s="180">
        <f t="shared" ca="1" si="9"/>
        <v>484.75000000000006</v>
      </c>
      <c r="N26" s="178">
        <f t="shared" ca="1" si="10"/>
        <v>318.4198311832078</v>
      </c>
      <c r="O26" s="179">
        <f t="shared" ca="1" si="11"/>
        <v>158.42991600513668</v>
      </c>
      <c r="P26" s="179">
        <f t="shared" ca="1" si="12"/>
        <v>5.1099972908303251</v>
      </c>
      <c r="Q26" s="179">
        <f t="shared" ca="1" si="13"/>
        <v>2.7899985208251676</v>
      </c>
      <c r="R26" s="180">
        <f t="shared" ca="1" si="14"/>
        <v>484.74974300000002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542.38340000000005</v>
      </c>
      <c r="H27" s="181">
        <f t="shared" ca="1" si="2"/>
        <v>523.34574299999997</v>
      </c>
      <c r="I27" s="182">
        <f t="shared" ca="1" si="5"/>
        <v>357.02</v>
      </c>
      <c r="J27" s="179">
        <f t="shared" ca="1" si="6"/>
        <v>158.43</v>
      </c>
      <c r="K27" s="179">
        <f t="shared" ca="1" si="7"/>
        <v>5.1100000000000003</v>
      </c>
      <c r="L27" s="179">
        <f t="shared" ca="1" si="8"/>
        <v>2.79</v>
      </c>
      <c r="M27" s="180">
        <f t="shared" ca="1" si="9"/>
        <v>523.35</v>
      </c>
      <c r="N27" s="178">
        <f t="shared" ca="1" si="10"/>
        <v>357.01709595081678</v>
      </c>
      <c r="O27" s="179">
        <f t="shared" ca="1" si="11"/>
        <v>158.42871130885641</v>
      </c>
      <c r="P27" s="179">
        <f t="shared" ca="1" si="12"/>
        <v>5.1099584345657778</v>
      </c>
      <c r="Q27" s="179">
        <f t="shared" ca="1" si="13"/>
        <v>2.7899773057609627</v>
      </c>
      <c r="R27" s="180">
        <f t="shared" ca="1" si="14"/>
        <v>523.34574299999997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443.19260000000003</v>
      </c>
      <c r="H28" s="181">
        <f t="shared" ca="1" si="2"/>
        <v>427.63654000000002</v>
      </c>
      <c r="I28" s="182">
        <f t="shared" ca="1" si="5"/>
        <v>303.95</v>
      </c>
      <c r="J28" s="179">
        <f t="shared" ca="1" si="6"/>
        <v>115.79</v>
      </c>
      <c r="K28" s="179">
        <f t="shared" ca="1" si="7"/>
        <v>5.1100000000000003</v>
      </c>
      <c r="L28" s="179">
        <f t="shared" ca="1" si="8"/>
        <v>2.79</v>
      </c>
      <c r="M28" s="180">
        <f t="shared" ca="1" si="9"/>
        <v>427.64000000000004</v>
      </c>
      <c r="N28" s="178">
        <f t="shared" ca="1" si="10"/>
        <v>303.94754076559718</v>
      </c>
      <c r="O28" s="179">
        <f t="shared" ca="1" si="11"/>
        <v>115.78906315265176</v>
      </c>
      <c r="P28" s="179">
        <f t="shared" ca="1" si="12"/>
        <v>5.1099586554110932</v>
      </c>
      <c r="Q28" s="179">
        <f t="shared" ca="1" si="13"/>
        <v>2.7899774263399122</v>
      </c>
      <c r="R28" s="180">
        <f t="shared" ca="1" si="14"/>
        <v>427.63653999999997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454.38339999999999</v>
      </c>
      <c r="H29" s="181">
        <f t="shared" ca="1" si="2"/>
        <v>438.43454300000002</v>
      </c>
      <c r="I29" s="182">
        <f t="shared" ca="1" si="5"/>
        <v>272.10000000000002</v>
      </c>
      <c r="J29" s="179">
        <f t="shared" ca="1" si="6"/>
        <v>158.43</v>
      </c>
      <c r="K29" s="179">
        <f t="shared" ca="1" si="7"/>
        <v>5.1100000000000003</v>
      </c>
      <c r="L29" s="179">
        <f t="shared" ca="1" si="8"/>
        <v>2.79</v>
      </c>
      <c r="M29" s="180">
        <f t="shared" ca="1" si="9"/>
        <v>438.43000000000006</v>
      </c>
      <c r="N29" s="178">
        <f t="shared" ca="1" si="10"/>
        <v>272.10281949296353</v>
      </c>
      <c r="O29" s="179">
        <f t="shared" ca="1" si="11"/>
        <v>158.43164164744655</v>
      </c>
      <c r="P29" s="179">
        <f t="shared" ca="1" si="12"/>
        <v>5.1100529496840998</v>
      </c>
      <c r="Q29" s="179">
        <f t="shared" ca="1" si="13"/>
        <v>2.7900289099058</v>
      </c>
      <c r="R29" s="180">
        <f t="shared" ca="1" si="14"/>
        <v>438.43454299999996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454.38339999999999</v>
      </c>
      <c r="H30" s="181">
        <f t="shared" ca="1" si="2"/>
        <v>438.43454300000002</v>
      </c>
      <c r="I30" s="182">
        <f t="shared" ca="1" si="5"/>
        <v>272.10000000000002</v>
      </c>
      <c r="J30" s="179">
        <f t="shared" ca="1" si="6"/>
        <v>158.43</v>
      </c>
      <c r="K30" s="179">
        <f t="shared" ca="1" si="7"/>
        <v>5.1100000000000003</v>
      </c>
      <c r="L30" s="179">
        <f t="shared" ca="1" si="8"/>
        <v>2.79</v>
      </c>
      <c r="M30" s="180">
        <f t="shared" ca="1" si="9"/>
        <v>438.43000000000006</v>
      </c>
      <c r="N30" s="178">
        <f t="shared" ca="1" si="10"/>
        <v>272.10281949296353</v>
      </c>
      <c r="O30" s="179">
        <f t="shared" ca="1" si="11"/>
        <v>158.43164164744655</v>
      </c>
      <c r="P30" s="179">
        <f t="shared" ca="1" si="12"/>
        <v>5.1100529496840998</v>
      </c>
      <c r="Q30" s="179">
        <f t="shared" ca="1" si="13"/>
        <v>2.7900289099058</v>
      </c>
      <c r="R30" s="180">
        <f t="shared" ca="1" si="14"/>
        <v>438.43454299999996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454.38339999999999</v>
      </c>
      <c r="H31" s="181">
        <f t="shared" ca="1" si="2"/>
        <v>438.43454300000002</v>
      </c>
      <c r="I31" s="182">
        <f t="shared" ca="1" si="5"/>
        <v>272.10000000000002</v>
      </c>
      <c r="J31" s="179">
        <f t="shared" ca="1" si="6"/>
        <v>158.43</v>
      </c>
      <c r="K31" s="179">
        <f t="shared" ca="1" si="7"/>
        <v>5.1100000000000003</v>
      </c>
      <c r="L31" s="179">
        <f t="shared" ca="1" si="8"/>
        <v>2.79</v>
      </c>
      <c r="M31" s="180">
        <f t="shared" ca="1" si="9"/>
        <v>438.43000000000006</v>
      </c>
      <c r="N31" s="178">
        <f t="shared" ca="1" si="10"/>
        <v>272.10281949296353</v>
      </c>
      <c r="O31" s="179">
        <f t="shared" ca="1" si="11"/>
        <v>158.43164164744655</v>
      </c>
      <c r="P31" s="179">
        <f t="shared" ca="1" si="12"/>
        <v>5.1100529496840998</v>
      </c>
      <c r="Q31" s="179">
        <f t="shared" ca="1" si="13"/>
        <v>2.7900289099058</v>
      </c>
      <c r="R31" s="180">
        <f t="shared" ca="1" si="14"/>
        <v>438.43454299999996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410.19260000000003</v>
      </c>
      <c r="H32" s="181">
        <f t="shared" ca="1" si="2"/>
        <v>395.79484000000002</v>
      </c>
      <c r="I32" s="182">
        <f t="shared" ca="1" si="5"/>
        <v>272.10000000000002</v>
      </c>
      <c r="J32" s="179">
        <f t="shared" ca="1" si="6"/>
        <v>115.79</v>
      </c>
      <c r="K32" s="179">
        <f t="shared" ca="1" si="7"/>
        <v>5.1100000000000003</v>
      </c>
      <c r="L32" s="179">
        <f t="shared" ca="1" si="8"/>
        <v>2.79</v>
      </c>
      <c r="M32" s="180">
        <f t="shared" ca="1" si="9"/>
        <v>395.79000000000008</v>
      </c>
      <c r="N32" s="178">
        <f t="shared" ca="1" si="10"/>
        <v>272.10332743121353</v>
      </c>
      <c r="O32" s="179">
        <f t="shared" ca="1" si="11"/>
        <v>115.79141596200004</v>
      </c>
      <c r="P32" s="179">
        <f t="shared" ca="1" si="12"/>
        <v>5.1100624886934991</v>
      </c>
      <c r="Q32" s="179">
        <f t="shared" ca="1" si="13"/>
        <v>2.7900341180929278</v>
      </c>
      <c r="R32" s="180">
        <f t="shared" ca="1" si="14"/>
        <v>395.79483999999997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410.19260000000003</v>
      </c>
      <c r="H33" s="181">
        <f t="shared" ca="1" si="2"/>
        <v>395.79484000000002</v>
      </c>
      <c r="I33" s="182">
        <f t="shared" ca="1" si="5"/>
        <v>272.10000000000002</v>
      </c>
      <c r="J33" s="179">
        <f t="shared" ca="1" si="6"/>
        <v>115.79</v>
      </c>
      <c r="K33" s="179">
        <f t="shared" ca="1" si="7"/>
        <v>5.1100000000000003</v>
      </c>
      <c r="L33" s="179">
        <f t="shared" ca="1" si="8"/>
        <v>2.79</v>
      </c>
      <c r="M33" s="180">
        <f t="shared" ca="1" si="9"/>
        <v>395.79000000000008</v>
      </c>
      <c r="N33" s="178">
        <f t="shared" ca="1" si="10"/>
        <v>272.10332743121353</v>
      </c>
      <c r="O33" s="179">
        <f t="shared" ca="1" si="11"/>
        <v>115.79141596200004</v>
      </c>
      <c r="P33" s="179">
        <f t="shared" ca="1" si="12"/>
        <v>5.1100624886934991</v>
      </c>
      <c r="Q33" s="179">
        <f t="shared" ca="1" si="13"/>
        <v>2.7900341180929278</v>
      </c>
      <c r="R33" s="180">
        <f t="shared" ca="1" si="14"/>
        <v>395.79483999999997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380.19260000000003</v>
      </c>
      <c r="H34" s="181">
        <f t="shared" ca="1" si="2"/>
        <v>366.84784000000002</v>
      </c>
      <c r="I34" s="182">
        <f t="shared" ca="1" si="5"/>
        <v>272.11</v>
      </c>
      <c r="J34" s="179">
        <f t="shared" ca="1" si="6"/>
        <v>86.84</v>
      </c>
      <c r="K34" s="179">
        <f t="shared" ca="1" si="7"/>
        <v>5.1100000000000003</v>
      </c>
      <c r="L34" s="179">
        <f t="shared" ca="1" si="8"/>
        <v>2.79</v>
      </c>
      <c r="M34" s="180">
        <f t="shared" ca="1" si="9"/>
        <v>366.85000000000008</v>
      </c>
      <c r="N34" s="178">
        <f t="shared" ca="1" si="10"/>
        <v>272.10839782581434</v>
      </c>
      <c r="O34" s="179">
        <f t="shared" ca="1" si="11"/>
        <v>86.839488689109984</v>
      </c>
      <c r="P34" s="179">
        <f t="shared" ca="1" si="12"/>
        <v>5.109969912498296</v>
      </c>
      <c r="Q34" s="179">
        <f t="shared" ca="1" si="13"/>
        <v>2.7899835725773472</v>
      </c>
      <c r="R34" s="180">
        <f t="shared" ca="1" si="14"/>
        <v>366.84783999999996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380.19260000000003</v>
      </c>
      <c r="H35" s="181">
        <f t="shared" ca="1" si="2"/>
        <v>366.84784000000002</v>
      </c>
      <c r="I35" s="182">
        <f t="shared" ca="1" si="5"/>
        <v>272.11</v>
      </c>
      <c r="J35" s="179">
        <f t="shared" ca="1" si="6"/>
        <v>86.84</v>
      </c>
      <c r="K35" s="179">
        <f t="shared" ca="1" si="7"/>
        <v>5.1100000000000003</v>
      </c>
      <c r="L35" s="179">
        <f t="shared" ca="1" si="8"/>
        <v>2.79</v>
      </c>
      <c r="M35" s="180">
        <f t="shared" ca="1" si="9"/>
        <v>366.85000000000008</v>
      </c>
      <c r="N35" s="178">
        <f t="shared" ca="1" si="10"/>
        <v>272.10839782581434</v>
      </c>
      <c r="O35" s="179">
        <f t="shared" ca="1" si="11"/>
        <v>86.839488689109984</v>
      </c>
      <c r="P35" s="179">
        <f t="shared" ca="1" si="12"/>
        <v>5.109969912498296</v>
      </c>
      <c r="Q35" s="179">
        <f t="shared" ca="1" si="13"/>
        <v>2.7899835725773472</v>
      </c>
      <c r="R35" s="180">
        <f t="shared" ca="1" si="14"/>
        <v>366.84783999999996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380.19260000000003</v>
      </c>
      <c r="H36" s="181">
        <f t="shared" ca="1" si="2"/>
        <v>366.84784000000002</v>
      </c>
      <c r="I36" s="182">
        <f t="shared" ca="1" si="5"/>
        <v>272.11</v>
      </c>
      <c r="J36" s="179">
        <f t="shared" ca="1" si="6"/>
        <v>86.84</v>
      </c>
      <c r="K36" s="179">
        <f t="shared" ca="1" si="7"/>
        <v>5.1100000000000003</v>
      </c>
      <c r="L36" s="179">
        <f t="shared" ca="1" si="8"/>
        <v>2.79</v>
      </c>
      <c r="M36" s="180">
        <f t="shared" ca="1" si="9"/>
        <v>366.85000000000008</v>
      </c>
      <c r="N36" s="178">
        <f t="shared" ca="1" si="10"/>
        <v>272.10839782581434</v>
      </c>
      <c r="O36" s="179">
        <f t="shared" ca="1" si="11"/>
        <v>86.839488689109984</v>
      </c>
      <c r="P36" s="179">
        <f t="shared" ca="1" si="12"/>
        <v>5.109969912498296</v>
      </c>
      <c r="Q36" s="179">
        <f t="shared" ca="1" si="13"/>
        <v>2.7899835725773472</v>
      </c>
      <c r="R36" s="180">
        <f t="shared" ca="1" si="14"/>
        <v>366.84783999999996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380.19260000000003</v>
      </c>
      <c r="H37" s="181">
        <f t="shared" ca="1" si="2"/>
        <v>366.84784000000002</v>
      </c>
      <c r="I37" s="182">
        <f t="shared" ca="1" si="5"/>
        <v>272.11</v>
      </c>
      <c r="J37" s="179">
        <f t="shared" ca="1" si="6"/>
        <v>86.84</v>
      </c>
      <c r="K37" s="179">
        <f t="shared" ca="1" si="7"/>
        <v>5.1100000000000003</v>
      </c>
      <c r="L37" s="179">
        <f t="shared" ca="1" si="8"/>
        <v>2.79</v>
      </c>
      <c r="M37" s="180">
        <f t="shared" ca="1" si="9"/>
        <v>366.85000000000008</v>
      </c>
      <c r="N37" s="178">
        <f t="shared" ca="1" si="10"/>
        <v>272.10839782581434</v>
      </c>
      <c r="O37" s="179">
        <f t="shared" ca="1" si="11"/>
        <v>86.839488689109984</v>
      </c>
      <c r="P37" s="179">
        <f t="shared" ca="1" si="12"/>
        <v>5.109969912498296</v>
      </c>
      <c r="Q37" s="179">
        <f t="shared" ca="1" si="13"/>
        <v>2.7899835725773472</v>
      </c>
      <c r="R37" s="180">
        <f t="shared" ca="1" si="14"/>
        <v>366.84783999999996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380.19260000000003</v>
      </c>
      <c r="H38" s="181">
        <f t="shared" ca="1" si="2"/>
        <v>366.84784000000002</v>
      </c>
      <c r="I38" s="182">
        <f t="shared" ca="1" si="5"/>
        <v>272.11</v>
      </c>
      <c r="J38" s="179">
        <f t="shared" ca="1" si="6"/>
        <v>86.84</v>
      </c>
      <c r="K38" s="179">
        <f t="shared" ca="1" si="7"/>
        <v>5.1100000000000003</v>
      </c>
      <c r="L38" s="179">
        <f t="shared" ca="1" si="8"/>
        <v>2.79</v>
      </c>
      <c r="M38" s="180">
        <f t="shared" ca="1" si="9"/>
        <v>366.85000000000008</v>
      </c>
      <c r="N38" s="178">
        <f t="shared" ca="1" si="10"/>
        <v>272.10839782581434</v>
      </c>
      <c r="O38" s="179">
        <f t="shared" ca="1" si="11"/>
        <v>86.839488689109984</v>
      </c>
      <c r="P38" s="179">
        <f t="shared" ca="1" si="12"/>
        <v>5.109969912498296</v>
      </c>
      <c r="Q38" s="179">
        <f t="shared" ca="1" si="13"/>
        <v>2.7899835725773472</v>
      </c>
      <c r="R38" s="180">
        <f t="shared" ca="1" si="14"/>
        <v>366.84783999999996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380.19260000000003</v>
      </c>
      <c r="H39" s="181">
        <f t="shared" ca="1" si="2"/>
        <v>366.84784000000002</v>
      </c>
      <c r="I39" s="182">
        <f t="shared" ca="1" si="5"/>
        <v>272.11</v>
      </c>
      <c r="J39" s="179">
        <f t="shared" ca="1" si="6"/>
        <v>86.84</v>
      </c>
      <c r="K39" s="179">
        <f t="shared" ca="1" si="7"/>
        <v>5.1100000000000003</v>
      </c>
      <c r="L39" s="179">
        <f t="shared" ca="1" si="8"/>
        <v>2.79</v>
      </c>
      <c r="M39" s="180">
        <f t="shared" ca="1" si="9"/>
        <v>366.85000000000008</v>
      </c>
      <c r="N39" s="178">
        <f t="shared" ca="1" si="10"/>
        <v>272.10839782581434</v>
      </c>
      <c r="O39" s="179">
        <f t="shared" ca="1" si="11"/>
        <v>86.839488689109984</v>
      </c>
      <c r="P39" s="179">
        <f t="shared" ca="1" si="12"/>
        <v>5.109969912498296</v>
      </c>
      <c r="Q39" s="179">
        <f t="shared" ca="1" si="13"/>
        <v>2.7899835725773472</v>
      </c>
      <c r="R39" s="180">
        <f t="shared" ca="1" si="14"/>
        <v>366.84783999999996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380.19260000000003</v>
      </c>
      <c r="H40" s="181">
        <f t="shared" ca="1" si="2"/>
        <v>366.84784000000002</v>
      </c>
      <c r="I40" s="182">
        <f t="shared" ca="1" si="5"/>
        <v>272.11</v>
      </c>
      <c r="J40" s="179">
        <f t="shared" ca="1" si="6"/>
        <v>86.84</v>
      </c>
      <c r="K40" s="179">
        <f t="shared" ca="1" si="7"/>
        <v>5.1100000000000003</v>
      </c>
      <c r="L40" s="179">
        <f t="shared" ca="1" si="8"/>
        <v>2.79</v>
      </c>
      <c r="M40" s="180">
        <f t="shared" ca="1" si="9"/>
        <v>366.85000000000008</v>
      </c>
      <c r="N40" s="178">
        <f t="shared" ca="1" si="10"/>
        <v>272.10839782581434</v>
      </c>
      <c r="O40" s="179">
        <f t="shared" ca="1" si="11"/>
        <v>86.839488689109984</v>
      </c>
      <c r="P40" s="179">
        <f t="shared" ca="1" si="12"/>
        <v>5.109969912498296</v>
      </c>
      <c r="Q40" s="179">
        <f t="shared" ca="1" si="13"/>
        <v>2.7899835725773472</v>
      </c>
      <c r="R40" s="180">
        <f t="shared" ca="1" si="14"/>
        <v>366.84783999999996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380.19260000000003</v>
      </c>
      <c r="H41" s="181">
        <f t="shared" ca="1" si="2"/>
        <v>366.84784000000002</v>
      </c>
      <c r="I41" s="182">
        <f t="shared" ca="1" si="5"/>
        <v>272.11</v>
      </c>
      <c r="J41" s="179">
        <f t="shared" ca="1" si="6"/>
        <v>86.84</v>
      </c>
      <c r="K41" s="179">
        <f t="shared" ca="1" si="7"/>
        <v>5.1100000000000003</v>
      </c>
      <c r="L41" s="179">
        <f t="shared" ca="1" si="8"/>
        <v>2.79</v>
      </c>
      <c r="M41" s="180">
        <f t="shared" ca="1" si="9"/>
        <v>366.85000000000008</v>
      </c>
      <c r="N41" s="178">
        <f t="shared" ca="1" si="10"/>
        <v>272.10839782581434</v>
      </c>
      <c r="O41" s="179">
        <f t="shared" ca="1" si="11"/>
        <v>86.839488689109984</v>
      </c>
      <c r="P41" s="179">
        <f t="shared" ca="1" si="12"/>
        <v>5.109969912498296</v>
      </c>
      <c r="Q41" s="179">
        <f t="shared" ca="1" si="13"/>
        <v>2.7899835725773472</v>
      </c>
      <c r="R41" s="180">
        <f t="shared" ca="1" si="14"/>
        <v>366.84783999999996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380.19260000000003</v>
      </c>
      <c r="H42" s="181">
        <f t="shared" ca="1" si="2"/>
        <v>366.84784000000002</v>
      </c>
      <c r="I42" s="182">
        <f t="shared" ca="1" si="5"/>
        <v>272.11</v>
      </c>
      <c r="J42" s="179">
        <f t="shared" ca="1" si="6"/>
        <v>86.84</v>
      </c>
      <c r="K42" s="179">
        <f t="shared" ca="1" si="7"/>
        <v>5.1100000000000003</v>
      </c>
      <c r="L42" s="179">
        <f t="shared" ca="1" si="8"/>
        <v>2.79</v>
      </c>
      <c r="M42" s="180">
        <f t="shared" ca="1" si="9"/>
        <v>366.85000000000008</v>
      </c>
      <c r="N42" s="178">
        <f t="shared" ca="1" si="10"/>
        <v>272.10839782581434</v>
      </c>
      <c r="O42" s="179">
        <f t="shared" ca="1" si="11"/>
        <v>86.839488689109984</v>
      </c>
      <c r="P42" s="179">
        <f t="shared" ca="1" si="12"/>
        <v>5.109969912498296</v>
      </c>
      <c r="Q42" s="179">
        <f t="shared" ca="1" si="13"/>
        <v>2.7899835725773472</v>
      </c>
      <c r="R42" s="180">
        <f t="shared" ca="1" si="14"/>
        <v>366.84783999999996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380.19260000000003</v>
      </c>
      <c r="H43" s="181">
        <f t="shared" ca="1" si="2"/>
        <v>366.84784000000002</v>
      </c>
      <c r="I43" s="182">
        <f t="shared" ca="1" si="5"/>
        <v>272.11</v>
      </c>
      <c r="J43" s="179">
        <f t="shared" ca="1" si="6"/>
        <v>86.84</v>
      </c>
      <c r="K43" s="179">
        <f t="shared" ca="1" si="7"/>
        <v>5.1100000000000003</v>
      </c>
      <c r="L43" s="179">
        <f t="shared" ca="1" si="8"/>
        <v>2.79</v>
      </c>
      <c r="M43" s="180">
        <f t="shared" ca="1" si="9"/>
        <v>366.85000000000008</v>
      </c>
      <c r="N43" s="178">
        <f t="shared" ca="1" si="10"/>
        <v>272.10839782581434</v>
      </c>
      <c r="O43" s="179">
        <f t="shared" ca="1" si="11"/>
        <v>86.839488689109984</v>
      </c>
      <c r="P43" s="179">
        <f t="shared" ca="1" si="12"/>
        <v>5.109969912498296</v>
      </c>
      <c r="Q43" s="179">
        <f t="shared" ca="1" si="13"/>
        <v>2.7899835725773472</v>
      </c>
      <c r="R43" s="180">
        <f t="shared" ca="1" si="14"/>
        <v>366.84783999999996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380.19260000000003</v>
      </c>
      <c r="H44" s="181">
        <f t="shared" ca="1" si="2"/>
        <v>366.84784000000002</v>
      </c>
      <c r="I44" s="182">
        <f t="shared" ca="1" si="5"/>
        <v>272.11</v>
      </c>
      <c r="J44" s="179">
        <f t="shared" ca="1" si="6"/>
        <v>86.84</v>
      </c>
      <c r="K44" s="179">
        <f t="shared" ca="1" si="7"/>
        <v>5.1100000000000003</v>
      </c>
      <c r="L44" s="179">
        <f t="shared" ca="1" si="8"/>
        <v>2.79</v>
      </c>
      <c r="M44" s="180">
        <f t="shared" ca="1" si="9"/>
        <v>366.85000000000008</v>
      </c>
      <c r="N44" s="178">
        <f t="shared" ca="1" si="10"/>
        <v>272.10839782581434</v>
      </c>
      <c r="O44" s="179">
        <f t="shared" ca="1" si="11"/>
        <v>86.839488689109984</v>
      </c>
      <c r="P44" s="179">
        <f t="shared" ca="1" si="12"/>
        <v>5.109969912498296</v>
      </c>
      <c r="Q44" s="179">
        <f t="shared" ca="1" si="13"/>
        <v>2.7899835725773472</v>
      </c>
      <c r="R44" s="180">
        <f t="shared" ca="1" si="14"/>
        <v>366.84783999999996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380.19260000000003</v>
      </c>
      <c r="H45" s="181">
        <f t="shared" ca="1" si="2"/>
        <v>366.84784000000002</v>
      </c>
      <c r="I45" s="182">
        <f t="shared" ca="1" si="5"/>
        <v>272.11</v>
      </c>
      <c r="J45" s="179">
        <f t="shared" ca="1" si="6"/>
        <v>86.84</v>
      </c>
      <c r="K45" s="179">
        <f t="shared" ca="1" si="7"/>
        <v>5.1100000000000003</v>
      </c>
      <c r="L45" s="179">
        <f t="shared" ca="1" si="8"/>
        <v>2.79</v>
      </c>
      <c r="M45" s="180">
        <f t="shared" ca="1" si="9"/>
        <v>366.85000000000008</v>
      </c>
      <c r="N45" s="178">
        <f t="shared" ca="1" si="10"/>
        <v>272.10839782581434</v>
      </c>
      <c r="O45" s="179">
        <f t="shared" ca="1" si="11"/>
        <v>86.839488689109984</v>
      </c>
      <c r="P45" s="179">
        <f t="shared" ca="1" si="12"/>
        <v>5.109969912498296</v>
      </c>
      <c r="Q45" s="179">
        <f t="shared" ca="1" si="13"/>
        <v>2.7899835725773472</v>
      </c>
      <c r="R45" s="180">
        <f t="shared" ca="1" si="14"/>
        <v>366.84783999999996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380.19260000000003</v>
      </c>
      <c r="H46" s="181">
        <f t="shared" ca="1" si="2"/>
        <v>366.84784000000002</v>
      </c>
      <c r="I46" s="182">
        <f t="shared" ca="1" si="5"/>
        <v>272.11</v>
      </c>
      <c r="J46" s="179">
        <f t="shared" ca="1" si="6"/>
        <v>86.84</v>
      </c>
      <c r="K46" s="179">
        <f t="shared" ca="1" si="7"/>
        <v>5.1100000000000003</v>
      </c>
      <c r="L46" s="179">
        <f t="shared" ca="1" si="8"/>
        <v>2.79</v>
      </c>
      <c r="M46" s="180">
        <f t="shared" ca="1" si="9"/>
        <v>366.85000000000008</v>
      </c>
      <c r="N46" s="178">
        <f t="shared" ca="1" si="10"/>
        <v>272.10839782581434</v>
      </c>
      <c r="O46" s="179">
        <f t="shared" ca="1" si="11"/>
        <v>86.839488689109984</v>
      </c>
      <c r="P46" s="179">
        <f t="shared" ca="1" si="12"/>
        <v>5.109969912498296</v>
      </c>
      <c r="Q46" s="179">
        <f t="shared" ca="1" si="13"/>
        <v>2.7899835725773472</v>
      </c>
      <c r="R46" s="180">
        <f t="shared" ca="1" si="14"/>
        <v>366.84783999999996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380.19260000000003</v>
      </c>
      <c r="H47" s="181">
        <f t="shared" ca="1" si="2"/>
        <v>366.84784000000002</v>
      </c>
      <c r="I47" s="182">
        <f t="shared" ca="1" si="5"/>
        <v>272.11</v>
      </c>
      <c r="J47" s="179">
        <f t="shared" ca="1" si="6"/>
        <v>86.84</v>
      </c>
      <c r="K47" s="179">
        <f t="shared" ca="1" si="7"/>
        <v>5.1100000000000003</v>
      </c>
      <c r="L47" s="179">
        <f t="shared" ca="1" si="8"/>
        <v>2.79</v>
      </c>
      <c r="M47" s="180">
        <f t="shared" ca="1" si="9"/>
        <v>366.85000000000008</v>
      </c>
      <c r="N47" s="178">
        <f t="shared" ca="1" si="10"/>
        <v>272.10839782581434</v>
      </c>
      <c r="O47" s="179">
        <f t="shared" ca="1" si="11"/>
        <v>86.839488689109984</v>
      </c>
      <c r="P47" s="179">
        <f t="shared" ca="1" si="12"/>
        <v>5.109969912498296</v>
      </c>
      <c r="Q47" s="179">
        <f t="shared" ca="1" si="13"/>
        <v>2.7899835725773472</v>
      </c>
      <c r="R47" s="180">
        <f t="shared" ca="1" si="14"/>
        <v>366.84783999999996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380.19260000000003</v>
      </c>
      <c r="H48" s="181">
        <f t="shared" ca="1" si="2"/>
        <v>366.84784000000002</v>
      </c>
      <c r="I48" s="182">
        <f t="shared" ca="1" si="5"/>
        <v>272.11</v>
      </c>
      <c r="J48" s="179">
        <f t="shared" ca="1" si="6"/>
        <v>86.84</v>
      </c>
      <c r="K48" s="179">
        <f t="shared" ca="1" si="7"/>
        <v>5.1100000000000003</v>
      </c>
      <c r="L48" s="179">
        <f t="shared" ca="1" si="8"/>
        <v>2.79</v>
      </c>
      <c r="M48" s="180">
        <f t="shared" ca="1" si="9"/>
        <v>366.85000000000008</v>
      </c>
      <c r="N48" s="178">
        <f t="shared" ca="1" si="10"/>
        <v>272.10839782581434</v>
      </c>
      <c r="O48" s="179">
        <f t="shared" ca="1" si="11"/>
        <v>86.839488689109984</v>
      </c>
      <c r="P48" s="179">
        <f t="shared" ca="1" si="12"/>
        <v>5.109969912498296</v>
      </c>
      <c r="Q48" s="179">
        <f t="shared" ca="1" si="13"/>
        <v>2.7899835725773472</v>
      </c>
      <c r="R48" s="180">
        <f t="shared" ca="1" si="14"/>
        <v>366.84783999999996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380.19260000000003</v>
      </c>
      <c r="H49" s="181">
        <f t="shared" ca="1" si="2"/>
        <v>366.84784000000002</v>
      </c>
      <c r="I49" s="182">
        <f t="shared" ca="1" si="5"/>
        <v>272.11</v>
      </c>
      <c r="J49" s="179">
        <f t="shared" ca="1" si="6"/>
        <v>86.84</v>
      </c>
      <c r="K49" s="179">
        <f t="shared" ca="1" si="7"/>
        <v>5.1100000000000003</v>
      </c>
      <c r="L49" s="179">
        <f t="shared" ca="1" si="8"/>
        <v>2.79</v>
      </c>
      <c r="M49" s="180">
        <f t="shared" ca="1" si="9"/>
        <v>366.85000000000008</v>
      </c>
      <c r="N49" s="178">
        <f t="shared" ca="1" si="10"/>
        <v>272.10839782581434</v>
      </c>
      <c r="O49" s="179">
        <f t="shared" ca="1" si="11"/>
        <v>86.839488689109984</v>
      </c>
      <c r="P49" s="179">
        <f t="shared" ca="1" si="12"/>
        <v>5.109969912498296</v>
      </c>
      <c r="Q49" s="179">
        <f t="shared" ca="1" si="13"/>
        <v>2.7899835725773472</v>
      </c>
      <c r="R49" s="180">
        <f t="shared" ca="1" si="14"/>
        <v>366.84783999999996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380.19260000000003</v>
      </c>
      <c r="H50" s="181">
        <f t="shared" ca="1" si="2"/>
        <v>366.84784000000002</v>
      </c>
      <c r="I50" s="182">
        <f t="shared" ca="1" si="5"/>
        <v>272.11</v>
      </c>
      <c r="J50" s="179">
        <f t="shared" ca="1" si="6"/>
        <v>86.84</v>
      </c>
      <c r="K50" s="179">
        <f t="shared" ca="1" si="7"/>
        <v>5.1100000000000003</v>
      </c>
      <c r="L50" s="179">
        <f t="shared" ca="1" si="8"/>
        <v>2.79</v>
      </c>
      <c r="M50" s="180">
        <f t="shared" ca="1" si="9"/>
        <v>366.85000000000008</v>
      </c>
      <c r="N50" s="178">
        <f t="shared" ca="1" si="10"/>
        <v>272.10839782581434</v>
      </c>
      <c r="O50" s="179">
        <f t="shared" ca="1" si="11"/>
        <v>86.839488689109984</v>
      </c>
      <c r="P50" s="179">
        <f t="shared" ca="1" si="12"/>
        <v>5.109969912498296</v>
      </c>
      <c r="Q50" s="179">
        <f t="shared" ca="1" si="13"/>
        <v>2.7899835725773472</v>
      </c>
      <c r="R50" s="180">
        <f t="shared" ca="1" si="14"/>
        <v>366.84783999999996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380.19260000000003</v>
      </c>
      <c r="H51" s="181">
        <f t="shared" ca="1" si="2"/>
        <v>366.84784000000002</v>
      </c>
      <c r="I51" s="182">
        <f t="shared" ca="1" si="5"/>
        <v>272.11</v>
      </c>
      <c r="J51" s="179">
        <f t="shared" ca="1" si="6"/>
        <v>86.84</v>
      </c>
      <c r="K51" s="179">
        <f t="shared" ca="1" si="7"/>
        <v>5.1100000000000003</v>
      </c>
      <c r="L51" s="179">
        <f t="shared" ca="1" si="8"/>
        <v>2.79</v>
      </c>
      <c r="M51" s="180">
        <f t="shared" ca="1" si="9"/>
        <v>366.85000000000008</v>
      </c>
      <c r="N51" s="178">
        <f t="shared" ca="1" si="10"/>
        <v>272.10839782581434</v>
      </c>
      <c r="O51" s="179">
        <f t="shared" ca="1" si="11"/>
        <v>86.839488689109984</v>
      </c>
      <c r="P51" s="179">
        <f t="shared" ca="1" si="12"/>
        <v>5.109969912498296</v>
      </c>
      <c r="Q51" s="179">
        <f t="shared" ca="1" si="13"/>
        <v>2.7899835725773472</v>
      </c>
      <c r="R51" s="180">
        <f t="shared" ca="1" si="14"/>
        <v>366.84783999999996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380.19260000000003</v>
      </c>
      <c r="H52" s="181">
        <f t="shared" ca="1" si="2"/>
        <v>366.84784000000002</v>
      </c>
      <c r="I52" s="182">
        <f t="shared" ca="1" si="5"/>
        <v>272.11</v>
      </c>
      <c r="J52" s="179">
        <f t="shared" ca="1" si="6"/>
        <v>86.84</v>
      </c>
      <c r="K52" s="179">
        <f t="shared" ca="1" si="7"/>
        <v>5.1100000000000003</v>
      </c>
      <c r="L52" s="179">
        <f t="shared" ca="1" si="8"/>
        <v>2.79</v>
      </c>
      <c r="M52" s="180">
        <f t="shared" ca="1" si="9"/>
        <v>366.85000000000008</v>
      </c>
      <c r="N52" s="178">
        <f t="shared" ca="1" si="10"/>
        <v>272.10839782581434</v>
      </c>
      <c r="O52" s="179">
        <f t="shared" ca="1" si="11"/>
        <v>86.839488689109984</v>
      </c>
      <c r="P52" s="179">
        <f t="shared" ca="1" si="12"/>
        <v>5.109969912498296</v>
      </c>
      <c r="Q52" s="179">
        <f t="shared" ca="1" si="13"/>
        <v>2.7899835725773472</v>
      </c>
      <c r="R52" s="180">
        <f t="shared" ca="1" si="14"/>
        <v>366.84783999999996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378.19260000000003</v>
      </c>
      <c r="H53" s="181">
        <f t="shared" ca="1" si="2"/>
        <v>364.91804000000002</v>
      </c>
      <c r="I53" s="182">
        <f t="shared" ca="1" si="5"/>
        <v>270.18</v>
      </c>
      <c r="J53" s="179">
        <f t="shared" ca="1" si="6"/>
        <v>86.84</v>
      </c>
      <c r="K53" s="179">
        <f t="shared" ca="1" si="7"/>
        <v>5.1100000000000003</v>
      </c>
      <c r="L53" s="179">
        <f t="shared" ca="1" si="8"/>
        <v>2.79</v>
      </c>
      <c r="M53" s="180">
        <f t="shared" ca="1" si="9"/>
        <v>364.92</v>
      </c>
      <c r="N53" s="178">
        <f t="shared" ca="1" si="10"/>
        <v>270.17854885235118</v>
      </c>
      <c r="O53" s="179">
        <f t="shared" ca="1" si="11"/>
        <v>86.839533578866607</v>
      </c>
      <c r="P53" s="179">
        <f t="shared" ca="1" si="12"/>
        <v>5.1099725539844352</v>
      </c>
      <c r="Q53" s="179">
        <f t="shared" ca="1" si="13"/>
        <v>2.7899850147977641</v>
      </c>
      <c r="R53" s="180">
        <f t="shared" ca="1" si="14"/>
        <v>364.91804000000002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378.19260000000003</v>
      </c>
      <c r="H54" s="181">
        <f t="shared" ca="1" si="2"/>
        <v>364.91804000000002</v>
      </c>
      <c r="I54" s="182">
        <f t="shared" ca="1" si="5"/>
        <v>270.18</v>
      </c>
      <c r="J54" s="179">
        <f t="shared" ca="1" si="6"/>
        <v>86.84</v>
      </c>
      <c r="K54" s="179">
        <f t="shared" ca="1" si="7"/>
        <v>5.1100000000000003</v>
      </c>
      <c r="L54" s="179">
        <f t="shared" ca="1" si="8"/>
        <v>2.79</v>
      </c>
      <c r="M54" s="180">
        <f t="shared" ca="1" si="9"/>
        <v>364.92</v>
      </c>
      <c r="N54" s="178">
        <f t="shared" ca="1" si="10"/>
        <v>270.17854885235118</v>
      </c>
      <c r="O54" s="179">
        <f t="shared" ca="1" si="11"/>
        <v>86.839533578866607</v>
      </c>
      <c r="P54" s="179">
        <f t="shared" ca="1" si="12"/>
        <v>5.1099725539844352</v>
      </c>
      <c r="Q54" s="179">
        <f t="shared" ca="1" si="13"/>
        <v>2.7899850147977641</v>
      </c>
      <c r="R54" s="180">
        <f t="shared" ca="1" si="14"/>
        <v>364.91804000000002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378.19260000000003</v>
      </c>
      <c r="H55" s="181">
        <f t="shared" ca="1" si="2"/>
        <v>364.91804000000002</v>
      </c>
      <c r="I55" s="182">
        <f t="shared" ca="1" si="5"/>
        <v>270.18</v>
      </c>
      <c r="J55" s="179">
        <f t="shared" ca="1" si="6"/>
        <v>86.84</v>
      </c>
      <c r="K55" s="179">
        <f t="shared" ca="1" si="7"/>
        <v>5.1100000000000003</v>
      </c>
      <c r="L55" s="179">
        <f t="shared" ca="1" si="8"/>
        <v>2.79</v>
      </c>
      <c r="M55" s="180">
        <f t="shared" ca="1" si="9"/>
        <v>364.92</v>
      </c>
      <c r="N55" s="178">
        <f t="shared" ca="1" si="10"/>
        <v>270.17854885235118</v>
      </c>
      <c r="O55" s="179">
        <f t="shared" ca="1" si="11"/>
        <v>86.839533578866607</v>
      </c>
      <c r="P55" s="179">
        <f t="shared" ca="1" si="12"/>
        <v>5.1099725539844352</v>
      </c>
      <c r="Q55" s="179">
        <f t="shared" ca="1" si="13"/>
        <v>2.7899850147977641</v>
      </c>
      <c r="R55" s="180">
        <f t="shared" ca="1" si="14"/>
        <v>364.91804000000002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428.19260000000003</v>
      </c>
      <c r="H56" s="181">
        <f t="shared" ca="1" si="2"/>
        <v>413.16304000000002</v>
      </c>
      <c r="I56" s="182">
        <f t="shared" ca="1" si="5"/>
        <v>318.42</v>
      </c>
      <c r="J56" s="179">
        <f t="shared" ca="1" si="6"/>
        <v>86.84</v>
      </c>
      <c r="K56" s="179">
        <f t="shared" ca="1" si="7"/>
        <v>5.1100000000000003</v>
      </c>
      <c r="L56" s="179">
        <f t="shared" ca="1" si="8"/>
        <v>2.79</v>
      </c>
      <c r="M56" s="180">
        <f t="shared" ca="1" si="9"/>
        <v>413.16</v>
      </c>
      <c r="N56" s="178">
        <f t="shared" ca="1" si="10"/>
        <v>318.42234291025272</v>
      </c>
      <c r="O56" s="179">
        <f t="shared" ca="1" si="11"/>
        <v>86.84063896214542</v>
      </c>
      <c r="P56" s="179">
        <f t="shared" ca="1" si="12"/>
        <v>5.1100375989931264</v>
      </c>
      <c r="Q56" s="179">
        <f t="shared" ca="1" si="13"/>
        <v>2.7900205286087716</v>
      </c>
      <c r="R56" s="180">
        <f t="shared" ca="1" si="14"/>
        <v>413.16304000000002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478.19260000000003</v>
      </c>
      <c r="H57" s="181">
        <f t="shared" ca="1" si="2"/>
        <v>461.40804000000003</v>
      </c>
      <c r="I57" s="182">
        <f t="shared" ca="1" si="5"/>
        <v>366.67</v>
      </c>
      <c r="J57" s="179">
        <f t="shared" ca="1" si="6"/>
        <v>86.84</v>
      </c>
      <c r="K57" s="179">
        <f t="shared" ca="1" si="7"/>
        <v>5.1100000000000003</v>
      </c>
      <c r="L57" s="179">
        <f t="shared" ca="1" si="8"/>
        <v>2.79</v>
      </c>
      <c r="M57" s="180">
        <f t="shared" ca="1" si="9"/>
        <v>461.41</v>
      </c>
      <c r="N57" s="178">
        <f t="shared" ca="1" si="10"/>
        <v>366.66844244121285</v>
      </c>
      <c r="O57" s="179">
        <f t="shared" ca="1" si="11"/>
        <v>86.83963111679418</v>
      </c>
      <c r="P57" s="179">
        <f t="shared" ca="1" si="12"/>
        <v>5.1099782934916886</v>
      </c>
      <c r="Q57" s="179">
        <f t="shared" ca="1" si="13"/>
        <v>2.7899881485013331</v>
      </c>
      <c r="R57" s="180">
        <f t="shared" ca="1" si="14"/>
        <v>461.40804000000003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539.51260000000002</v>
      </c>
      <c r="H58" s="181">
        <f t="shared" ca="1" si="2"/>
        <v>520.57570799999996</v>
      </c>
      <c r="I58" s="182">
        <f t="shared" ca="1" si="5"/>
        <v>414.91</v>
      </c>
      <c r="J58" s="179">
        <f t="shared" ca="1" si="6"/>
        <v>97.76</v>
      </c>
      <c r="K58" s="179">
        <f t="shared" ca="1" si="7"/>
        <v>5.1100000000000003</v>
      </c>
      <c r="L58" s="179">
        <f t="shared" ca="1" si="8"/>
        <v>2.79</v>
      </c>
      <c r="M58" s="180">
        <f t="shared" ca="1" si="9"/>
        <v>520.57000000000005</v>
      </c>
      <c r="N58" s="178">
        <f t="shared" ca="1" si="10"/>
        <v>414.91454944825858</v>
      </c>
      <c r="O58" s="179">
        <f t="shared" ca="1" si="11"/>
        <v>97.761071929000892</v>
      </c>
      <c r="P58" s="179">
        <f t="shared" ca="1" si="12"/>
        <v>5.1100560306587006</v>
      </c>
      <c r="Q58" s="179">
        <f t="shared" ca="1" si="13"/>
        <v>2.7900305920817563</v>
      </c>
      <c r="R58" s="180">
        <f t="shared" ca="1" si="14"/>
        <v>520.57570799999996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641.07755199999997</v>
      </c>
      <c r="H59" s="181">
        <f t="shared" ca="1" si="2"/>
        <v>618.57573000000002</v>
      </c>
      <c r="I59" s="182">
        <f t="shared" ca="1" si="5"/>
        <v>455.13</v>
      </c>
      <c r="J59" s="179">
        <f t="shared" ca="1" si="6"/>
        <v>155.68</v>
      </c>
      <c r="K59" s="179">
        <f t="shared" ca="1" si="7"/>
        <v>5.03</v>
      </c>
      <c r="L59" s="179">
        <f t="shared" ca="1" si="8"/>
        <v>2.74</v>
      </c>
      <c r="M59" s="180">
        <f t="shared" ca="1" si="9"/>
        <v>618.57999999999993</v>
      </c>
      <c r="N59" s="178">
        <f t="shared" ca="1" si="10"/>
        <v>455.12685828009319</v>
      </c>
      <c r="O59" s="179">
        <f t="shared" ca="1" si="11"/>
        <v>155.67892535549163</v>
      </c>
      <c r="P59" s="179">
        <f t="shared" ca="1" si="12"/>
        <v>5.0299652783795157</v>
      </c>
      <c r="Q59" s="179">
        <f t="shared" ca="1" si="13"/>
        <v>2.7399810860357601</v>
      </c>
      <c r="R59" s="180">
        <f t="shared" ca="1" si="14"/>
        <v>618.57573000000014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684.65329999999994</v>
      </c>
      <c r="H60" s="181">
        <f t="shared" ca="1" si="2"/>
        <v>660.62196900000004</v>
      </c>
      <c r="I60" s="182">
        <f t="shared" ca="1" si="5"/>
        <v>494.29</v>
      </c>
      <c r="J60" s="179">
        <f t="shared" ca="1" si="6"/>
        <v>158.43</v>
      </c>
      <c r="K60" s="179">
        <f t="shared" ca="1" si="7"/>
        <v>5.1100000000000003</v>
      </c>
      <c r="L60" s="179">
        <f t="shared" ca="1" si="8"/>
        <v>2.79</v>
      </c>
      <c r="M60" s="180">
        <f t="shared" ca="1" si="9"/>
        <v>660.62</v>
      </c>
      <c r="N60" s="178">
        <f t="shared" ca="1" si="10"/>
        <v>494.29147324787323</v>
      </c>
      <c r="O60" s="179">
        <f t="shared" ca="1" si="11"/>
        <v>158.43047220591265</v>
      </c>
      <c r="P60" s="179">
        <f t="shared" ca="1" si="12"/>
        <v>5.1100152305258701</v>
      </c>
      <c r="Q60" s="179">
        <f t="shared" ca="1" si="13"/>
        <v>2.7900083156882931</v>
      </c>
      <c r="R60" s="180">
        <f t="shared" ca="1" si="14"/>
        <v>660.62196900000004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684.65329999999994</v>
      </c>
      <c r="H61" s="181">
        <f t="shared" ca="1" si="2"/>
        <v>660.62196900000004</v>
      </c>
      <c r="I61" s="182">
        <f t="shared" ca="1" si="5"/>
        <v>494.29</v>
      </c>
      <c r="J61" s="179">
        <f t="shared" ca="1" si="6"/>
        <v>158.43</v>
      </c>
      <c r="K61" s="179">
        <f t="shared" ca="1" si="7"/>
        <v>5.1100000000000003</v>
      </c>
      <c r="L61" s="179">
        <f t="shared" ca="1" si="8"/>
        <v>2.79</v>
      </c>
      <c r="M61" s="180">
        <f t="shared" ca="1" si="9"/>
        <v>660.62</v>
      </c>
      <c r="N61" s="178">
        <f t="shared" ca="1" si="10"/>
        <v>494.29147324787323</v>
      </c>
      <c r="O61" s="179">
        <f t="shared" ca="1" si="11"/>
        <v>158.43047220591265</v>
      </c>
      <c r="P61" s="179">
        <f t="shared" ca="1" si="12"/>
        <v>5.1100152305258701</v>
      </c>
      <c r="Q61" s="179">
        <f t="shared" ca="1" si="13"/>
        <v>2.7900083156882931</v>
      </c>
      <c r="R61" s="180">
        <f t="shared" ca="1" si="14"/>
        <v>660.62196900000004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688.71594700000003</v>
      </c>
      <c r="H62" s="181">
        <f t="shared" ca="1" si="2"/>
        <v>664.54201699999999</v>
      </c>
      <c r="I62" s="182">
        <f t="shared" ca="1" si="5"/>
        <v>494.28</v>
      </c>
      <c r="J62" s="179">
        <f t="shared" ca="1" si="6"/>
        <v>158.43</v>
      </c>
      <c r="K62" s="179">
        <f t="shared" ca="1" si="7"/>
        <v>9.0399999999999991</v>
      </c>
      <c r="L62" s="179">
        <f t="shared" ca="1" si="8"/>
        <v>2.79</v>
      </c>
      <c r="M62" s="180">
        <f t="shared" ca="1" si="9"/>
        <v>664.54</v>
      </c>
      <c r="N62" s="178">
        <f t="shared" ca="1" si="10"/>
        <v>494.2815002298733</v>
      </c>
      <c r="O62" s="179">
        <f t="shared" ca="1" si="11"/>
        <v>158.43048086392093</v>
      </c>
      <c r="P62" s="179">
        <f t="shared" ca="1" si="12"/>
        <v>9.0400274380473711</v>
      </c>
      <c r="Q62" s="179">
        <f t="shared" ca="1" si="13"/>
        <v>2.7900084681584256</v>
      </c>
      <c r="R62" s="180">
        <f t="shared" ca="1" si="14"/>
        <v>664.5420170000001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684.65329999999994</v>
      </c>
      <c r="H63" s="181">
        <f t="shared" ca="1" si="2"/>
        <v>660.62196900000004</v>
      </c>
      <c r="I63" s="182">
        <f t="shared" ca="1" si="5"/>
        <v>494.29</v>
      </c>
      <c r="J63" s="179">
        <f t="shared" ca="1" si="6"/>
        <v>158.43</v>
      </c>
      <c r="K63" s="179">
        <f t="shared" ca="1" si="7"/>
        <v>5.1100000000000003</v>
      </c>
      <c r="L63" s="179">
        <f t="shared" ca="1" si="8"/>
        <v>2.79</v>
      </c>
      <c r="M63" s="180">
        <f t="shared" ca="1" si="9"/>
        <v>660.62</v>
      </c>
      <c r="N63" s="178">
        <f t="shared" ca="1" si="10"/>
        <v>494.29147324787323</v>
      </c>
      <c r="O63" s="179">
        <f t="shared" ca="1" si="11"/>
        <v>158.43047220591265</v>
      </c>
      <c r="P63" s="179">
        <f t="shared" ca="1" si="12"/>
        <v>5.1100152305258701</v>
      </c>
      <c r="Q63" s="179">
        <f t="shared" ca="1" si="13"/>
        <v>2.7900083156882931</v>
      </c>
      <c r="R63" s="180">
        <f t="shared" ca="1" si="14"/>
        <v>660.62196900000004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688.71594700000003</v>
      </c>
      <c r="H64" s="181">
        <f t="shared" ca="1" si="2"/>
        <v>664.54201699999999</v>
      </c>
      <c r="I64" s="182">
        <f t="shared" ca="1" si="5"/>
        <v>494.28</v>
      </c>
      <c r="J64" s="179">
        <f t="shared" ca="1" si="6"/>
        <v>158.43</v>
      </c>
      <c r="K64" s="179">
        <f t="shared" ca="1" si="7"/>
        <v>9.0399999999999991</v>
      </c>
      <c r="L64" s="179">
        <f t="shared" ca="1" si="8"/>
        <v>2.79</v>
      </c>
      <c r="M64" s="180">
        <f t="shared" ca="1" si="9"/>
        <v>664.54</v>
      </c>
      <c r="N64" s="178">
        <f t="shared" ca="1" si="10"/>
        <v>494.2815002298733</v>
      </c>
      <c r="O64" s="179">
        <f t="shared" ca="1" si="11"/>
        <v>158.43048086392093</v>
      </c>
      <c r="P64" s="179">
        <f t="shared" ca="1" si="12"/>
        <v>9.0400274380473711</v>
      </c>
      <c r="Q64" s="179">
        <f t="shared" ca="1" si="13"/>
        <v>2.7900084681584256</v>
      </c>
      <c r="R64" s="180">
        <f t="shared" ca="1" si="14"/>
        <v>664.5420170000001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688.71594700000003</v>
      </c>
      <c r="H65" s="181">
        <f t="shared" ca="1" si="2"/>
        <v>664.54201699999999</v>
      </c>
      <c r="I65" s="182">
        <f t="shared" ca="1" si="5"/>
        <v>494.28</v>
      </c>
      <c r="J65" s="179">
        <f t="shared" ca="1" si="6"/>
        <v>158.43</v>
      </c>
      <c r="K65" s="179">
        <f t="shared" ca="1" si="7"/>
        <v>9.0399999999999991</v>
      </c>
      <c r="L65" s="179">
        <f t="shared" ca="1" si="8"/>
        <v>2.79</v>
      </c>
      <c r="M65" s="180">
        <f t="shared" ca="1" si="9"/>
        <v>664.54</v>
      </c>
      <c r="N65" s="178">
        <f t="shared" ca="1" si="10"/>
        <v>494.2815002298733</v>
      </c>
      <c r="O65" s="179">
        <f t="shared" ca="1" si="11"/>
        <v>158.43048086392093</v>
      </c>
      <c r="P65" s="179">
        <f t="shared" ca="1" si="12"/>
        <v>9.0400274380473711</v>
      </c>
      <c r="Q65" s="179">
        <f t="shared" ca="1" si="13"/>
        <v>2.7900084681584256</v>
      </c>
      <c r="R65" s="180">
        <f t="shared" ca="1" si="14"/>
        <v>664.5420170000001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664.54201699999999</v>
      </c>
      <c r="I66" s="182">
        <f t="shared" ca="1" si="5"/>
        <v>494.28</v>
      </c>
      <c r="J66" s="179">
        <f t="shared" ca="1" si="6"/>
        <v>158.43</v>
      </c>
      <c r="K66" s="179">
        <f t="shared" ca="1" si="7"/>
        <v>9.0399999999999991</v>
      </c>
      <c r="L66" s="179">
        <f t="shared" ca="1" si="8"/>
        <v>2.79</v>
      </c>
      <c r="M66" s="180">
        <f t="shared" ca="1" si="9"/>
        <v>664.54</v>
      </c>
      <c r="N66" s="178">
        <f t="shared" ca="1" si="10"/>
        <v>494.2815002298733</v>
      </c>
      <c r="O66" s="179">
        <f t="shared" ca="1" si="11"/>
        <v>158.43048086392093</v>
      </c>
      <c r="P66" s="179">
        <f t="shared" ca="1" si="12"/>
        <v>9.0400274380473711</v>
      </c>
      <c r="Q66" s="179">
        <f t="shared" ca="1" si="13"/>
        <v>2.7900084681584256</v>
      </c>
      <c r="R66" s="180">
        <f t="shared" ca="1" si="14"/>
        <v>664.5420170000001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669.52909999999997</v>
      </c>
      <c r="H67" s="181">
        <f t="shared" ref="H67:H98" ca="1" si="17">INDIRECT("ISGS_Delhi_pp!" &amp; $V$3 &amp; X67)</f>
        <v>646.02862900000002</v>
      </c>
      <c r="I67" s="182">
        <f t="shared" ca="1" si="5"/>
        <v>494.29</v>
      </c>
      <c r="J67" s="179">
        <f t="shared" ca="1" si="6"/>
        <v>139.91</v>
      </c>
      <c r="K67" s="179">
        <f t="shared" ca="1" si="7"/>
        <v>9.0399999999999991</v>
      </c>
      <c r="L67" s="179">
        <f t="shared" ca="1" si="8"/>
        <v>2.79</v>
      </c>
      <c r="M67" s="180">
        <f t="shared" ca="1" si="9"/>
        <v>646.03</v>
      </c>
      <c r="N67" s="178">
        <f t="shared" ca="1" si="10"/>
        <v>494.2889510214851</v>
      </c>
      <c r="O67" s="179">
        <f t="shared" ca="1" si="11"/>
        <v>139.90970308405184</v>
      </c>
      <c r="P67" s="179">
        <f t="shared" ca="1" si="12"/>
        <v>9.0399808153800905</v>
      </c>
      <c r="Q67" s="179">
        <f t="shared" ca="1" si="13"/>
        <v>2.7899940790830149</v>
      </c>
      <c r="R67" s="180">
        <f t="shared" ca="1" si="14"/>
        <v>646.02862900000002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669.52909999999997</v>
      </c>
      <c r="H68" s="181">
        <f t="shared" ca="1" si="17"/>
        <v>646.02862900000002</v>
      </c>
      <c r="I68" s="182">
        <f t="shared" ref="I68:I98" ca="1" si="20">INDIRECT("BRPL_EOD!" &amp; $V$3 &amp; X68)</f>
        <v>494.29</v>
      </c>
      <c r="J68" s="179">
        <f t="shared" ref="J68:J98" ca="1" si="21">INDIRECT("BYPL_EOD!" &amp; $V$3 &amp; X68)</f>
        <v>139.91</v>
      </c>
      <c r="K68" s="179">
        <f t="shared" ref="K68:K98" ca="1" si="22">INDIRECT("TPDDL_EOD!" &amp; $V$3 &amp; X68)</f>
        <v>9.0399999999999991</v>
      </c>
      <c r="L68" s="179">
        <f t="shared" ref="L68:L98" ca="1" si="23">INDIRECT("NDMC_EOD!" &amp; $V$3 &amp; X68)</f>
        <v>2.79</v>
      </c>
      <c r="M68" s="180">
        <f t="shared" ref="M68:M98" ca="1" si="24">SUM(I68:L68)</f>
        <v>646.03</v>
      </c>
      <c r="N68" s="178">
        <f t="shared" ref="N68:N98" ca="1" si="25">INDIRECT("BRPL_ISGS_exbus!" &amp; $V$3 &amp; X68)</f>
        <v>494.2889510214851</v>
      </c>
      <c r="O68" s="179">
        <f t="shared" ref="O68:O98" ca="1" si="26">INDIRECT("BYPL_ISGS_exbus!" &amp; $V$3 &amp; X68)</f>
        <v>139.90970308405184</v>
      </c>
      <c r="P68" s="179">
        <f t="shared" ref="P68:P98" ca="1" si="27">INDIRECT("TPDDL_ISGS_exbus!" &amp; $V$3 &amp; X68)</f>
        <v>9.0399808153800905</v>
      </c>
      <c r="Q68" s="179">
        <f t="shared" ref="Q68:Q98" ca="1" si="28">INDIRECT("NDMC_ISGS_exbus!" &amp; $V$3 &amp; X68)</f>
        <v>2.7899940790830149</v>
      </c>
      <c r="R68" s="180">
        <f t="shared" ref="R68:R98" ca="1" si="29">SUM(N68:Q68)</f>
        <v>646.02862900000002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637.25919999999996</v>
      </c>
      <c r="H69" s="181">
        <f t="shared" ca="1" si="17"/>
        <v>614.89140199999997</v>
      </c>
      <c r="I69" s="182">
        <f t="shared" ca="1" si="20"/>
        <v>463.15</v>
      </c>
      <c r="J69" s="179">
        <f t="shared" ca="1" si="21"/>
        <v>139.91</v>
      </c>
      <c r="K69" s="179">
        <f t="shared" ca="1" si="22"/>
        <v>9.0399999999999991</v>
      </c>
      <c r="L69" s="179">
        <f t="shared" ca="1" si="23"/>
        <v>2.79</v>
      </c>
      <c r="M69" s="180">
        <f t="shared" ca="1" si="24"/>
        <v>614.88999999999987</v>
      </c>
      <c r="N69" s="178">
        <f t="shared" ca="1" si="25"/>
        <v>463.15105602026387</v>
      </c>
      <c r="O69" s="179">
        <f t="shared" ca="1" si="26"/>
        <v>139.91031900635889</v>
      </c>
      <c r="P69" s="179">
        <f t="shared" ca="1" si="27"/>
        <v>9.0400206119468525</v>
      </c>
      <c r="Q69" s="179">
        <f t="shared" ca="1" si="28"/>
        <v>2.7900063614305002</v>
      </c>
      <c r="R69" s="180">
        <f t="shared" ca="1" si="29"/>
        <v>614.89140200000008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587.25919999999996</v>
      </c>
      <c r="H70" s="181">
        <f t="shared" ca="1" si="17"/>
        <v>566.64640199999997</v>
      </c>
      <c r="I70" s="182">
        <f t="shared" ca="1" si="20"/>
        <v>414.91</v>
      </c>
      <c r="J70" s="179">
        <f t="shared" ca="1" si="21"/>
        <v>139.91</v>
      </c>
      <c r="K70" s="179">
        <f t="shared" ca="1" si="22"/>
        <v>9.0399999999999991</v>
      </c>
      <c r="L70" s="179">
        <f t="shared" ca="1" si="23"/>
        <v>2.79</v>
      </c>
      <c r="M70" s="180">
        <f t="shared" ca="1" si="24"/>
        <v>566.65</v>
      </c>
      <c r="N70" s="178">
        <f t="shared" ca="1" si="25"/>
        <v>414.90736548807905</v>
      </c>
      <c r="O70" s="179">
        <f t="shared" ca="1" si="26"/>
        <v>139.90911162767139</v>
      </c>
      <c r="P70" s="179">
        <f t="shared" ca="1" si="27"/>
        <v>9.0399425996294003</v>
      </c>
      <c r="Q70" s="179">
        <f t="shared" ca="1" si="28"/>
        <v>2.7899822846201361</v>
      </c>
      <c r="R70" s="180">
        <f t="shared" ca="1" si="29"/>
        <v>566.64640199999997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512.25919999999996</v>
      </c>
      <c r="H71" s="181">
        <f t="shared" ca="1" si="17"/>
        <v>494.27890200000002</v>
      </c>
      <c r="I71" s="182">
        <f t="shared" ca="1" si="20"/>
        <v>366.66</v>
      </c>
      <c r="J71" s="179">
        <f t="shared" ca="1" si="21"/>
        <v>115.79</v>
      </c>
      <c r="K71" s="179">
        <f t="shared" ca="1" si="22"/>
        <v>9.0399999999999991</v>
      </c>
      <c r="L71" s="179">
        <f t="shared" ca="1" si="23"/>
        <v>2.79</v>
      </c>
      <c r="M71" s="180">
        <f t="shared" ca="1" si="24"/>
        <v>494.28000000000009</v>
      </c>
      <c r="N71" s="178">
        <f t="shared" ca="1" si="25"/>
        <v>366.6591854967225</v>
      </c>
      <c r="O71" s="179">
        <f t="shared" ca="1" si="26"/>
        <v>115.78974278259285</v>
      </c>
      <c r="P71" s="179">
        <f t="shared" ca="1" si="27"/>
        <v>9.0399799184268002</v>
      </c>
      <c r="Q71" s="179">
        <f t="shared" ca="1" si="28"/>
        <v>2.789993802257829</v>
      </c>
      <c r="R71" s="180">
        <f t="shared" ca="1" si="29"/>
        <v>494.27890199999996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512.25919999999996</v>
      </c>
      <c r="H72" s="181">
        <f t="shared" ca="1" si="17"/>
        <v>494.27890200000002</v>
      </c>
      <c r="I72" s="182">
        <f t="shared" ca="1" si="20"/>
        <v>366.66</v>
      </c>
      <c r="J72" s="179">
        <f t="shared" ca="1" si="21"/>
        <v>115.79</v>
      </c>
      <c r="K72" s="179">
        <f t="shared" ca="1" si="22"/>
        <v>9.0399999999999991</v>
      </c>
      <c r="L72" s="179">
        <f t="shared" ca="1" si="23"/>
        <v>2.79</v>
      </c>
      <c r="M72" s="180">
        <f t="shared" ca="1" si="24"/>
        <v>494.28000000000009</v>
      </c>
      <c r="N72" s="178">
        <f t="shared" ca="1" si="25"/>
        <v>366.6591854967225</v>
      </c>
      <c r="O72" s="179">
        <f t="shared" ca="1" si="26"/>
        <v>115.78974278259285</v>
      </c>
      <c r="P72" s="179">
        <f t="shared" ca="1" si="27"/>
        <v>9.0399799184268002</v>
      </c>
      <c r="Q72" s="179">
        <f t="shared" ca="1" si="28"/>
        <v>2.789993802257829</v>
      </c>
      <c r="R72" s="180">
        <f t="shared" ca="1" si="29"/>
        <v>494.27890199999996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492.25920000000002</v>
      </c>
      <c r="H73" s="181">
        <f t="shared" ca="1" si="17"/>
        <v>474.98090200000001</v>
      </c>
      <c r="I73" s="182">
        <f t="shared" ca="1" si="20"/>
        <v>366.66</v>
      </c>
      <c r="J73" s="179">
        <f t="shared" ca="1" si="21"/>
        <v>96.49</v>
      </c>
      <c r="K73" s="179">
        <f t="shared" ca="1" si="22"/>
        <v>9.0399999999999991</v>
      </c>
      <c r="L73" s="179">
        <f t="shared" ca="1" si="23"/>
        <v>2.79</v>
      </c>
      <c r="M73" s="180">
        <f t="shared" ca="1" si="24"/>
        <v>474.98000000000008</v>
      </c>
      <c r="N73" s="178">
        <f t="shared" ca="1" si="25"/>
        <v>366.66069629735989</v>
      </c>
      <c r="O73" s="179">
        <f t="shared" ca="1" si="26"/>
        <v>96.490183237146809</v>
      </c>
      <c r="P73" s="179">
        <f t="shared" ca="1" si="27"/>
        <v>9.0400171672070382</v>
      </c>
      <c r="Q73" s="179">
        <f t="shared" ca="1" si="28"/>
        <v>2.7900052982862431</v>
      </c>
      <c r="R73" s="180">
        <f t="shared" ca="1" si="29"/>
        <v>474.98090200000001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492.25920000000002</v>
      </c>
      <c r="H74" s="181">
        <f t="shared" ca="1" si="17"/>
        <v>474.98090200000001</v>
      </c>
      <c r="I74" s="182">
        <f t="shared" ca="1" si="20"/>
        <v>366.66</v>
      </c>
      <c r="J74" s="179">
        <f t="shared" ca="1" si="21"/>
        <v>96.49</v>
      </c>
      <c r="K74" s="179">
        <f t="shared" ca="1" si="22"/>
        <v>9.0399999999999991</v>
      </c>
      <c r="L74" s="179">
        <f t="shared" ca="1" si="23"/>
        <v>2.79</v>
      </c>
      <c r="M74" s="180">
        <f t="shared" ca="1" si="24"/>
        <v>474.98000000000008</v>
      </c>
      <c r="N74" s="178">
        <f t="shared" ca="1" si="25"/>
        <v>366.66069629735989</v>
      </c>
      <c r="O74" s="179">
        <f t="shared" ca="1" si="26"/>
        <v>96.490183237146809</v>
      </c>
      <c r="P74" s="179">
        <f t="shared" ca="1" si="27"/>
        <v>9.0400171672070382</v>
      </c>
      <c r="Q74" s="179">
        <f t="shared" ca="1" si="28"/>
        <v>2.7900052982862431</v>
      </c>
      <c r="R74" s="180">
        <f t="shared" ca="1" si="29"/>
        <v>474.98090200000001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478.19260000000003</v>
      </c>
      <c r="H75" s="181">
        <f t="shared" ca="1" si="17"/>
        <v>461.40804000000003</v>
      </c>
      <c r="I75" s="182">
        <f t="shared" ca="1" si="20"/>
        <v>366.67</v>
      </c>
      <c r="J75" s="179">
        <f t="shared" ca="1" si="21"/>
        <v>86.84</v>
      </c>
      <c r="K75" s="179">
        <f t="shared" ca="1" si="22"/>
        <v>5.1100000000000003</v>
      </c>
      <c r="L75" s="179">
        <f t="shared" ca="1" si="23"/>
        <v>2.79</v>
      </c>
      <c r="M75" s="180">
        <f t="shared" ca="1" si="24"/>
        <v>461.41</v>
      </c>
      <c r="N75" s="178">
        <f t="shared" ca="1" si="25"/>
        <v>366.66844244121285</v>
      </c>
      <c r="O75" s="179">
        <f t="shared" ca="1" si="26"/>
        <v>86.83963111679418</v>
      </c>
      <c r="P75" s="179">
        <f t="shared" ca="1" si="27"/>
        <v>5.1099782934916886</v>
      </c>
      <c r="Q75" s="179">
        <f t="shared" ca="1" si="28"/>
        <v>2.7899881485013331</v>
      </c>
      <c r="R75" s="180">
        <f t="shared" ca="1" si="29"/>
        <v>461.40804000000003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478.19260000000003</v>
      </c>
      <c r="H76" s="181">
        <f t="shared" ca="1" si="17"/>
        <v>461.40804000000003</v>
      </c>
      <c r="I76" s="182">
        <f t="shared" ca="1" si="20"/>
        <v>366.67</v>
      </c>
      <c r="J76" s="179">
        <f t="shared" ca="1" si="21"/>
        <v>86.84</v>
      </c>
      <c r="K76" s="179">
        <f t="shared" ca="1" si="22"/>
        <v>5.1100000000000003</v>
      </c>
      <c r="L76" s="179">
        <f t="shared" ca="1" si="23"/>
        <v>2.79</v>
      </c>
      <c r="M76" s="180">
        <f t="shared" ca="1" si="24"/>
        <v>461.41</v>
      </c>
      <c r="N76" s="178">
        <f t="shared" ca="1" si="25"/>
        <v>366.66844244121285</v>
      </c>
      <c r="O76" s="179">
        <f t="shared" ca="1" si="26"/>
        <v>86.83963111679418</v>
      </c>
      <c r="P76" s="179">
        <f t="shared" ca="1" si="27"/>
        <v>5.1099782934916886</v>
      </c>
      <c r="Q76" s="179">
        <f t="shared" ca="1" si="28"/>
        <v>2.7899881485013331</v>
      </c>
      <c r="R76" s="180">
        <f t="shared" ca="1" si="29"/>
        <v>461.40804000000003</v>
      </c>
      <c r="W76" s="46"/>
      <c r="X76" s="46">
        <v>76</v>
      </c>
    </row>
    <row r="77" spans="1:24">
      <c r="A77" s="61" t="s">
        <v>119</v>
      </c>
      <c r="B77" s="173">
        <f t="shared" ca="1" si="18"/>
        <v>688.71594700000003</v>
      </c>
      <c r="C77" s="178">
        <f t="shared" ca="1" si="19"/>
        <v>512.27672525309299</v>
      </c>
      <c r="D77" s="179">
        <f t="shared" ca="1" si="19"/>
        <v>164.15771584957341</v>
      </c>
      <c r="E77" s="179">
        <f t="shared" ca="1" si="19"/>
        <v>9.3589708994554925</v>
      </c>
      <c r="F77" s="180">
        <f t="shared" ca="1" si="19"/>
        <v>2.9225349978782731</v>
      </c>
      <c r="G77" s="181">
        <f t="shared" ca="1" si="16"/>
        <v>550.42308300000002</v>
      </c>
      <c r="H77" s="181">
        <f t="shared" ca="1" si="17"/>
        <v>531.10323300000005</v>
      </c>
      <c r="I77" s="182">
        <f t="shared" ca="1" si="20"/>
        <v>362.69</v>
      </c>
      <c r="J77" s="179">
        <f t="shared" ca="1" si="21"/>
        <v>156.71</v>
      </c>
      <c r="K77" s="179">
        <f t="shared" ca="1" si="22"/>
        <v>8.94</v>
      </c>
      <c r="L77" s="179">
        <f t="shared" ca="1" si="23"/>
        <v>2.76</v>
      </c>
      <c r="M77" s="180">
        <f t="shared" ca="1" si="24"/>
        <v>531.1</v>
      </c>
      <c r="N77" s="178">
        <f t="shared" ca="1" si="25"/>
        <v>362.69220782671812</v>
      </c>
      <c r="O77" s="179">
        <f t="shared" ca="1" si="26"/>
        <v>156.71095395110152</v>
      </c>
      <c r="P77" s="179">
        <f t="shared" ca="1" si="27"/>
        <v>8.9400544210506503</v>
      </c>
      <c r="Q77" s="179">
        <f t="shared" ca="1" si="28"/>
        <v>2.7600168011297308</v>
      </c>
      <c r="R77" s="180">
        <f t="shared" ca="1" si="29"/>
        <v>531.10323299999993</v>
      </c>
      <c r="W77" s="46"/>
      <c r="X77" s="46">
        <v>77</v>
      </c>
    </row>
    <row r="78" spans="1:24">
      <c r="A78" s="61" t="s">
        <v>120</v>
      </c>
      <c r="B78" s="173">
        <f t="shared" ca="1" si="18"/>
        <v>688.71594700000003</v>
      </c>
      <c r="C78" s="178">
        <f t="shared" ca="1" si="19"/>
        <v>512.27672525309299</v>
      </c>
      <c r="D78" s="179">
        <f t="shared" ca="1" si="19"/>
        <v>164.15771584957341</v>
      </c>
      <c r="E78" s="179">
        <f t="shared" ca="1" si="19"/>
        <v>9.3589708994554925</v>
      </c>
      <c r="F78" s="180">
        <f t="shared" ca="1" si="19"/>
        <v>2.9225349978782731</v>
      </c>
      <c r="G78" s="181">
        <f t="shared" ca="1" si="16"/>
        <v>556.45000000000005</v>
      </c>
      <c r="H78" s="181">
        <f t="shared" ca="1" si="17"/>
        <v>536.91860499999996</v>
      </c>
      <c r="I78" s="182">
        <f t="shared" ca="1" si="20"/>
        <v>366.66</v>
      </c>
      <c r="J78" s="179">
        <f t="shared" ca="1" si="21"/>
        <v>158.43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536.91999999999996</v>
      </c>
      <c r="N78" s="178">
        <f t="shared" ca="1" si="25"/>
        <v>366.65904736143187</v>
      </c>
      <c r="O78" s="179">
        <f t="shared" ca="1" si="26"/>
        <v>158.42958837471133</v>
      </c>
      <c r="P78" s="179">
        <f t="shared" ca="1" si="27"/>
        <v>9.0399765127020775</v>
      </c>
      <c r="Q78" s="179">
        <f t="shared" ca="1" si="28"/>
        <v>2.7899927511547342</v>
      </c>
      <c r="R78" s="180">
        <f t="shared" ca="1" si="29"/>
        <v>536.91860500000007</v>
      </c>
      <c r="W78" s="46"/>
      <c r="X78" s="46">
        <v>78</v>
      </c>
    </row>
    <row r="79" spans="1:24">
      <c r="A79" s="61" t="s">
        <v>121</v>
      </c>
      <c r="B79" s="173">
        <f t="shared" ca="1" si="18"/>
        <v>688.71594700000003</v>
      </c>
      <c r="C79" s="178">
        <f t="shared" ca="1" si="19"/>
        <v>512.27672525309299</v>
      </c>
      <c r="D79" s="179">
        <f t="shared" ca="1" si="19"/>
        <v>164.15771584957341</v>
      </c>
      <c r="E79" s="179">
        <f t="shared" ca="1" si="19"/>
        <v>9.3589708994554925</v>
      </c>
      <c r="F79" s="180">
        <f t="shared" ca="1" si="19"/>
        <v>2.9225349978782731</v>
      </c>
      <c r="G79" s="181">
        <f t="shared" ca="1" si="16"/>
        <v>606.45000000000005</v>
      </c>
      <c r="H79" s="181">
        <f t="shared" ca="1" si="17"/>
        <v>585.16360499999996</v>
      </c>
      <c r="I79" s="182">
        <f t="shared" ca="1" si="20"/>
        <v>414.9</v>
      </c>
      <c r="J79" s="179">
        <f t="shared" ca="1" si="21"/>
        <v>158.43</v>
      </c>
      <c r="K79" s="179">
        <f t="shared" ca="1" si="22"/>
        <v>9.0399999999999991</v>
      </c>
      <c r="L79" s="179">
        <f t="shared" ca="1" si="23"/>
        <v>2.79</v>
      </c>
      <c r="M79" s="180">
        <f t="shared" ca="1" si="24"/>
        <v>585.15999999999985</v>
      </c>
      <c r="N79" s="178">
        <f t="shared" ca="1" si="25"/>
        <v>414.9025560778249</v>
      </c>
      <c r="O79" s="179">
        <f t="shared" ca="1" si="26"/>
        <v>158.43097604099736</v>
      </c>
      <c r="P79" s="179">
        <f t="shared" ca="1" si="27"/>
        <v>9.0400556928019693</v>
      </c>
      <c r="Q79" s="179">
        <f t="shared" ca="1" si="28"/>
        <v>2.7900171883758293</v>
      </c>
      <c r="R79" s="180">
        <f t="shared" ca="1" si="29"/>
        <v>585.16360500000008</v>
      </c>
      <c r="W79" s="46"/>
      <c r="X79" s="46">
        <v>79</v>
      </c>
    </row>
    <row r="80" spans="1:24">
      <c r="A80" s="61" t="s">
        <v>122</v>
      </c>
      <c r="B80" s="173">
        <f t="shared" ca="1" si="18"/>
        <v>688.71594700000003</v>
      </c>
      <c r="C80" s="178">
        <f t="shared" ca="1" si="19"/>
        <v>512.27672525309299</v>
      </c>
      <c r="D80" s="179">
        <f t="shared" ca="1" si="19"/>
        <v>164.15771584957341</v>
      </c>
      <c r="E80" s="179">
        <f t="shared" ca="1" si="19"/>
        <v>9.3589708994554925</v>
      </c>
      <c r="F80" s="180">
        <f t="shared" ca="1" si="19"/>
        <v>2.9225349978782731</v>
      </c>
      <c r="G80" s="181">
        <f t="shared" ca="1" si="16"/>
        <v>656.45</v>
      </c>
      <c r="H80" s="181">
        <f t="shared" ca="1" si="17"/>
        <v>633.40860499999997</v>
      </c>
      <c r="I80" s="182">
        <f t="shared" ca="1" si="20"/>
        <v>463.15</v>
      </c>
      <c r="J80" s="179">
        <f t="shared" ca="1" si="21"/>
        <v>158.43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633.40999999999985</v>
      </c>
      <c r="N80" s="178">
        <f t="shared" ca="1" si="25"/>
        <v>463.14897997466102</v>
      </c>
      <c r="O80" s="179">
        <f t="shared" ca="1" si="26"/>
        <v>158.42965107931676</v>
      </c>
      <c r="P80" s="179">
        <f t="shared" ca="1" si="27"/>
        <v>9.0399800906206096</v>
      </c>
      <c r="Q80" s="179">
        <f t="shared" ca="1" si="28"/>
        <v>2.7899938554017152</v>
      </c>
      <c r="R80" s="180">
        <f t="shared" ca="1" si="29"/>
        <v>633.40860500000008</v>
      </c>
      <c r="W80" s="46"/>
      <c r="X80" s="46">
        <v>80</v>
      </c>
    </row>
    <row r="81" spans="1:24">
      <c r="A81" s="61" t="s">
        <v>123</v>
      </c>
      <c r="B81" s="173">
        <f t="shared" ca="1" si="18"/>
        <v>648.11594700000001</v>
      </c>
      <c r="C81" s="178">
        <f t="shared" ca="1" si="19"/>
        <v>482.07786731191686</v>
      </c>
      <c r="D81" s="179">
        <f t="shared" ca="1" si="19"/>
        <v>154.48057203937978</v>
      </c>
      <c r="E81" s="179">
        <f t="shared" ca="1" si="19"/>
        <v>8.8072569161027978</v>
      </c>
      <c r="F81" s="180">
        <f t="shared" ca="1" si="19"/>
        <v>2.7502507326006782</v>
      </c>
      <c r="G81" s="181">
        <f t="shared" ca="1" si="16"/>
        <v>648.11594700000001</v>
      </c>
      <c r="H81" s="181">
        <f t="shared" ca="1" si="17"/>
        <v>625.36707699999999</v>
      </c>
      <c r="I81" s="182">
        <f t="shared" ca="1" si="20"/>
        <v>465.15</v>
      </c>
      <c r="J81" s="179">
        <f t="shared" ca="1" si="21"/>
        <v>149.09</v>
      </c>
      <c r="K81" s="179">
        <f t="shared" ca="1" si="22"/>
        <v>8.5</v>
      </c>
      <c r="L81" s="179">
        <f t="shared" ca="1" si="23"/>
        <v>2.62</v>
      </c>
      <c r="M81" s="180">
        <f t="shared" ca="1" si="24"/>
        <v>625.36</v>
      </c>
      <c r="N81" s="178">
        <f t="shared" ca="1" si="25"/>
        <v>465.1552639544422</v>
      </c>
      <c r="O81" s="179">
        <f t="shared" ca="1" si="26"/>
        <v>149.09168720405847</v>
      </c>
      <c r="P81" s="179">
        <f t="shared" ca="1" si="27"/>
        <v>8.500096191793526</v>
      </c>
      <c r="Q81" s="179">
        <f t="shared" ca="1" si="28"/>
        <v>2.6200296497057693</v>
      </c>
      <c r="R81" s="180">
        <f t="shared" ca="1" si="29"/>
        <v>625.36707699999999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656.11594700000001</v>
      </c>
      <c r="C82" s="178">
        <f t="shared" ca="1" si="19"/>
        <v>488.02838119195155</v>
      </c>
      <c r="D82" s="179">
        <f t="shared" ca="1" si="19"/>
        <v>156.38739840592038</v>
      </c>
      <c r="E82" s="179">
        <f t="shared" ca="1" si="19"/>
        <v>8.9159690310491424</v>
      </c>
      <c r="F82" s="180">
        <f t="shared" ca="1" si="19"/>
        <v>2.7841983710790221</v>
      </c>
      <c r="G82" s="181">
        <f t="shared" ca="1" si="16"/>
        <v>656.11594700000001</v>
      </c>
      <c r="H82" s="181">
        <f t="shared" ca="1" si="17"/>
        <v>633.086277</v>
      </c>
      <c r="I82" s="182">
        <f t="shared" ca="1" si="20"/>
        <v>470.89</v>
      </c>
      <c r="J82" s="179">
        <f t="shared" ca="1" si="21"/>
        <v>150.93</v>
      </c>
      <c r="K82" s="179">
        <f t="shared" ca="1" si="22"/>
        <v>8.61</v>
      </c>
      <c r="L82" s="179">
        <f t="shared" ca="1" si="23"/>
        <v>2.66</v>
      </c>
      <c r="M82" s="180">
        <f t="shared" ca="1" si="24"/>
        <v>633.08999999999992</v>
      </c>
      <c r="N82" s="178">
        <f t="shared" ca="1" si="25"/>
        <v>470.88723084637257</v>
      </c>
      <c r="O82" s="179">
        <f t="shared" ca="1" si="26"/>
        <v>150.92911242889639</v>
      </c>
      <c r="P82" s="179">
        <f t="shared" ca="1" si="27"/>
        <v>8.6099493673411374</v>
      </c>
      <c r="Q82" s="179">
        <f t="shared" ca="1" si="28"/>
        <v>2.6599843573899449</v>
      </c>
      <c r="R82" s="180">
        <f t="shared" ca="1" si="29"/>
        <v>633.08627700000011</v>
      </c>
      <c r="W82" s="46"/>
      <c r="X82" s="46">
        <v>82</v>
      </c>
    </row>
    <row r="83" spans="1:24">
      <c r="A83" s="61" t="s">
        <v>125</v>
      </c>
      <c r="B83" s="173">
        <f t="shared" ca="1" si="18"/>
        <v>656.11594700000001</v>
      </c>
      <c r="C83" s="178">
        <f t="shared" ca="1" si="19"/>
        <v>488.02838119195155</v>
      </c>
      <c r="D83" s="179">
        <f t="shared" ca="1" si="19"/>
        <v>156.38739840592038</v>
      </c>
      <c r="E83" s="179">
        <f t="shared" ca="1" si="19"/>
        <v>8.9159690310491424</v>
      </c>
      <c r="F83" s="180">
        <f t="shared" ca="1" si="19"/>
        <v>2.7841983710790221</v>
      </c>
      <c r="G83" s="181">
        <f t="shared" ca="1" si="16"/>
        <v>656.11594700000001</v>
      </c>
      <c r="H83" s="181">
        <f t="shared" ca="1" si="17"/>
        <v>633.086277</v>
      </c>
      <c r="I83" s="182">
        <f t="shared" ca="1" si="20"/>
        <v>470.89</v>
      </c>
      <c r="J83" s="179">
        <f t="shared" ca="1" si="21"/>
        <v>150.93</v>
      </c>
      <c r="K83" s="179">
        <f t="shared" ca="1" si="22"/>
        <v>8.61</v>
      </c>
      <c r="L83" s="179">
        <f t="shared" ca="1" si="23"/>
        <v>2.66</v>
      </c>
      <c r="M83" s="180">
        <f t="shared" ca="1" si="24"/>
        <v>633.08999999999992</v>
      </c>
      <c r="N83" s="178">
        <f t="shared" ca="1" si="25"/>
        <v>470.88723084637257</v>
      </c>
      <c r="O83" s="179">
        <f t="shared" ca="1" si="26"/>
        <v>150.92911242889639</v>
      </c>
      <c r="P83" s="179">
        <f t="shared" ca="1" si="27"/>
        <v>8.6099493673411374</v>
      </c>
      <c r="Q83" s="179">
        <f t="shared" ca="1" si="28"/>
        <v>2.6599843573899449</v>
      </c>
      <c r="R83" s="180">
        <f t="shared" ca="1" si="29"/>
        <v>633.08627700000011</v>
      </c>
      <c r="W83" s="46"/>
      <c r="X83" s="46">
        <v>83</v>
      </c>
    </row>
    <row r="84" spans="1:24">
      <c r="A84" s="61" t="s">
        <v>126</v>
      </c>
      <c r="B84" s="173">
        <f t="shared" ca="1" si="18"/>
        <v>656.11594700000001</v>
      </c>
      <c r="C84" s="178">
        <f t="shared" ca="1" si="19"/>
        <v>488.02838119195155</v>
      </c>
      <c r="D84" s="179">
        <f t="shared" ca="1" si="19"/>
        <v>156.38739840592038</v>
      </c>
      <c r="E84" s="179">
        <f t="shared" ca="1" si="19"/>
        <v>8.9159690310491424</v>
      </c>
      <c r="F84" s="180">
        <f t="shared" ca="1" si="19"/>
        <v>2.7841983710790221</v>
      </c>
      <c r="G84" s="181">
        <f t="shared" ca="1" si="16"/>
        <v>656.11594700000001</v>
      </c>
      <c r="H84" s="181">
        <f t="shared" ca="1" si="17"/>
        <v>633.086277</v>
      </c>
      <c r="I84" s="182">
        <f t="shared" ca="1" si="20"/>
        <v>470.89</v>
      </c>
      <c r="J84" s="179">
        <f t="shared" ca="1" si="21"/>
        <v>150.93</v>
      </c>
      <c r="K84" s="179">
        <f t="shared" ca="1" si="22"/>
        <v>8.61</v>
      </c>
      <c r="L84" s="179">
        <f t="shared" ca="1" si="23"/>
        <v>2.66</v>
      </c>
      <c r="M84" s="180">
        <f t="shared" ca="1" si="24"/>
        <v>633.08999999999992</v>
      </c>
      <c r="N84" s="178">
        <f t="shared" ca="1" si="25"/>
        <v>470.88723084637257</v>
      </c>
      <c r="O84" s="179">
        <f t="shared" ca="1" si="26"/>
        <v>150.92911242889639</v>
      </c>
      <c r="P84" s="179">
        <f t="shared" ca="1" si="27"/>
        <v>8.6099493673411374</v>
      </c>
      <c r="Q84" s="179">
        <f t="shared" ca="1" si="28"/>
        <v>2.6599843573899449</v>
      </c>
      <c r="R84" s="180">
        <f t="shared" ca="1" si="29"/>
        <v>633.08627700000011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688.41594699999996</v>
      </c>
      <c r="C85" s="178">
        <f t="shared" ca="1" si="19"/>
        <v>512.05358098259171</v>
      </c>
      <c r="D85" s="179">
        <f t="shared" ca="1" si="19"/>
        <v>164.08620986082809</v>
      </c>
      <c r="E85" s="179">
        <f t="shared" ca="1" si="19"/>
        <v>9.354894195145004</v>
      </c>
      <c r="F85" s="180">
        <f t="shared" ca="1" si="19"/>
        <v>2.9212619614353348</v>
      </c>
      <c r="G85" s="181">
        <f t="shared" ca="1" si="16"/>
        <v>688.41594699999996</v>
      </c>
      <c r="H85" s="181">
        <f t="shared" ca="1" si="17"/>
        <v>664.25254700000005</v>
      </c>
      <c r="I85" s="182">
        <f t="shared" ca="1" si="20"/>
        <v>494.07</v>
      </c>
      <c r="J85" s="179">
        <f t="shared" ca="1" si="21"/>
        <v>158.36000000000001</v>
      </c>
      <c r="K85" s="179">
        <f t="shared" ca="1" si="22"/>
        <v>9.0299999999999994</v>
      </c>
      <c r="L85" s="179">
        <f t="shared" ca="1" si="23"/>
        <v>2.79</v>
      </c>
      <c r="M85" s="180">
        <f t="shared" ca="1" si="24"/>
        <v>664.25</v>
      </c>
      <c r="N85" s="178">
        <f t="shared" ca="1" si="25"/>
        <v>494.07189446185924</v>
      </c>
      <c r="O85" s="179">
        <f t="shared" ca="1" si="26"/>
        <v>158.36060721553633</v>
      </c>
      <c r="P85" s="179">
        <f t="shared" ca="1" si="27"/>
        <v>9.0300346246292804</v>
      </c>
      <c r="Q85" s="179">
        <f t="shared" ca="1" si="28"/>
        <v>2.79001069797516</v>
      </c>
      <c r="R85" s="180">
        <f t="shared" ca="1" si="29"/>
        <v>664.25254699999994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688.41594699999996</v>
      </c>
      <c r="C86" s="178">
        <f t="shared" ca="1" si="19"/>
        <v>512.05358098259171</v>
      </c>
      <c r="D86" s="179">
        <f t="shared" ca="1" si="19"/>
        <v>164.08620986082809</v>
      </c>
      <c r="E86" s="179">
        <f t="shared" ca="1" si="19"/>
        <v>9.354894195145004</v>
      </c>
      <c r="F86" s="180">
        <f t="shared" ca="1" si="19"/>
        <v>2.9212619614353348</v>
      </c>
      <c r="G86" s="181">
        <f t="shared" ca="1" si="16"/>
        <v>688.41594699999996</v>
      </c>
      <c r="H86" s="181">
        <f t="shared" ca="1" si="17"/>
        <v>664.25254700000005</v>
      </c>
      <c r="I86" s="182">
        <f t="shared" ca="1" si="20"/>
        <v>494.07</v>
      </c>
      <c r="J86" s="179">
        <f t="shared" ca="1" si="21"/>
        <v>158.36000000000001</v>
      </c>
      <c r="K86" s="179">
        <f t="shared" ca="1" si="22"/>
        <v>9.0299999999999994</v>
      </c>
      <c r="L86" s="179">
        <f t="shared" ca="1" si="23"/>
        <v>2.79</v>
      </c>
      <c r="M86" s="180">
        <f t="shared" ca="1" si="24"/>
        <v>664.25</v>
      </c>
      <c r="N86" s="178">
        <f t="shared" ca="1" si="25"/>
        <v>494.07189446185924</v>
      </c>
      <c r="O86" s="179">
        <f t="shared" ca="1" si="26"/>
        <v>158.36060721553633</v>
      </c>
      <c r="P86" s="179">
        <f t="shared" ca="1" si="27"/>
        <v>9.0300346246292804</v>
      </c>
      <c r="Q86" s="179">
        <f t="shared" ca="1" si="28"/>
        <v>2.79001069797516</v>
      </c>
      <c r="R86" s="180">
        <f t="shared" ca="1" si="29"/>
        <v>664.25254699999994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688.41594699999996</v>
      </c>
      <c r="C87" s="178">
        <f t="shared" ca="1" si="19"/>
        <v>512.05358098259171</v>
      </c>
      <c r="D87" s="179">
        <f t="shared" ca="1" si="19"/>
        <v>164.08620986082809</v>
      </c>
      <c r="E87" s="179">
        <f t="shared" ca="1" si="19"/>
        <v>9.354894195145004</v>
      </c>
      <c r="F87" s="180">
        <f t="shared" ca="1" si="19"/>
        <v>2.9212619614353348</v>
      </c>
      <c r="G87" s="181">
        <f t="shared" ca="1" si="16"/>
        <v>688.41594699999996</v>
      </c>
      <c r="H87" s="181">
        <f t="shared" ca="1" si="17"/>
        <v>664.25254700000005</v>
      </c>
      <c r="I87" s="182">
        <f t="shared" ca="1" si="20"/>
        <v>494.07</v>
      </c>
      <c r="J87" s="179">
        <f t="shared" ca="1" si="21"/>
        <v>158.36000000000001</v>
      </c>
      <c r="K87" s="179">
        <f t="shared" ca="1" si="22"/>
        <v>9.0299999999999994</v>
      </c>
      <c r="L87" s="179">
        <f t="shared" ca="1" si="23"/>
        <v>2.79</v>
      </c>
      <c r="M87" s="180">
        <f t="shared" ca="1" si="24"/>
        <v>664.25</v>
      </c>
      <c r="N87" s="178">
        <f t="shared" ca="1" si="25"/>
        <v>494.07189446185924</v>
      </c>
      <c r="O87" s="179">
        <f t="shared" ca="1" si="26"/>
        <v>158.36060721553633</v>
      </c>
      <c r="P87" s="179">
        <f t="shared" ca="1" si="27"/>
        <v>9.0300346246292804</v>
      </c>
      <c r="Q87" s="179">
        <f t="shared" ca="1" si="28"/>
        <v>2.79001069797516</v>
      </c>
      <c r="R87" s="180">
        <f t="shared" ca="1" si="29"/>
        <v>664.25254699999994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688.41594699999996</v>
      </c>
      <c r="C88" s="178">
        <f t="shared" ca="1" si="19"/>
        <v>512.05358098259171</v>
      </c>
      <c r="D88" s="179">
        <f t="shared" ca="1" si="19"/>
        <v>164.08620986082809</v>
      </c>
      <c r="E88" s="179">
        <f t="shared" ca="1" si="19"/>
        <v>9.354894195145004</v>
      </c>
      <c r="F88" s="180">
        <f t="shared" ca="1" si="19"/>
        <v>2.9212619614353348</v>
      </c>
      <c r="G88" s="181">
        <f t="shared" ca="1" si="16"/>
        <v>688.41594699999996</v>
      </c>
      <c r="H88" s="181">
        <f t="shared" ca="1" si="17"/>
        <v>664.25254700000005</v>
      </c>
      <c r="I88" s="182">
        <f t="shared" ca="1" si="20"/>
        <v>494.07</v>
      </c>
      <c r="J88" s="179">
        <f t="shared" ca="1" si="21"/>
        <v>158.36000000000001</v>
      </c>
      <c r="K88" s="179">
        <f t="shared" ca="1" si="22"/>
        <v>9.0299999999999994</v>
      </c>
      <c r="L88" s="179">
        <f t="shared" ca="1" si="23"/>
        <v>2.79</v>
      </c>
      <c r="M88" s="180">
        <f t="shared" ca="1" si="24"/>
        <v>664.25</v>
      </c>
      <c r="N88" s="178">
        <f t="shared" ca="1" si="25"/>
        <v>494.07189446185924</v>
      </c>
      <c r="O88" s="179">
        <f t="shared" ca="1" si="26"/>
        <v>158.36060721553633</v>
      </c>
      <c r="P88" s="179">
        <f t="shared" ca="1" si="27"/>
        <v>9.0300346246292804</v>
      </c>
      <c r="Q88" s="179">
        <f t="shared" ca="1" si="28"/>
        <v>2.79001069797516</v>
      </c>
      <c r="R88" s="180">
        <f t="shared" ca="1" si="29"/>
        <v>664.25254699999994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688.41594699999996</v>
      </c>
      <c r="C89" s="178">
        <f t="shared" ca="1" si="19"/>
        <v>512.05358098259171</v>
      </c>
      <c r="D89" s="179">
        <f t="shared" ca="1" si="19"/>
        <v>164.08620986082809</v>
      </c>
      <c r="E89" s="179">
        <f t="shared" ca="1" si="19"/>
        <v>9.354894195145004</v>
      </c>
      <c r="F89" s="180">
        <f t="shared" ca="1" si="19"/>
        <v>2.9212619614353348</v>
      </c>
      <c r="G89" s="181">
        <f t="shared" ca="1" si="16"/>
        <v>688.41594699999996</v>
      </c>
      <c r="H89" s="181">
        <f t="shared" ca="1" si="17"/>
        <v>664.25254700000005</v>
      </c>
      <c r="I89" s="182">
        <f t="shared" ca="1" si="20"/>
        <v>494.07</v>
      </c>
      <c r="J89" s="179">
        <f t="shared" ca="1" si="21"/>
        <v>158.36000000000001</v>
      </c>
      <c r="K89" s="179">
        <f t="shared" ca="1" si="22"/>
        <v>9.0299999999999994</v>
      </c>
      <c r="L89" s="179">
        <f t="shared" ca="1" si="23"/>
        <v>2.79</v>
      </c>
      <c r="M89" s="180">
        <f t="shared" ca="1" si="24"/>
        <v>664.25</v>
      </c>
      <c r="N89" s="178">
        <f t="shared" ca="1" si="25"/>
        <v>494.07189446185924</v>
      </c>
      <c r="O89" s="179">
        <f t="shared" ca="1" si="26"/>
        <v>158.36060721553633</v>
      </c>
      <c r="P89" s="179">
        <f t="shared" ca="1" si="27"/>
        <v>9.0300346246292804</v>
      </c>
      <c r="Q89" s="179">
        <f t="shared" ca="1" si="28"/>
        <v>2.79001069797516</v>
      </c>
      <c r="R89" s="180">
        <f t="shared" ca="1" si="29"/>
        <v>664.25254699999994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688.41594699999996</v>
      </c>
      <c r="C90" s="178">
        <f t="shared" ca="1" si="19"/>
        <v>512.05358098259171</v>
      </c>
      <c r="D90" s="179">
        <f t="shared" ca="1" si="19"/>
        <v>164.08620986082809</v>
      </c>
      <c r="E90" s="179">
        <f t="shared" ca="1" si="19"/>
        <v>9.354894195145004</v>
      </c>
      <c r="F90" s="180">
        <f t="shared" ca="1" si="19"/>
        <v>2.9212619614353348</v>
      </c>
      <c r="G90" s="181">
        <f t="shared" ca="1" si="16"/>
        <v>688.41594699999996</v>
      </c>
      <c r="H90" s="181">
        <f t="shared" ca="1" si="17"/>
        <v>664.25254700000005</v>
      </c>
      <c r="I90" s="182">
        <f t="shared" ca="1" si="20"/>
        <v>494.07</v>
      </c>
      <c r="J90" s="179">
        <f t="shared" ca="1" si="21"/>
        <v>158.36000000000001</v>
      </c>
      <c r="K90" s="179">
        <f t="shared" ca="1" si="22"/>
        <v>9.0299999999999994</v>
      </c>
      <c r="L90" s="179">
        <f t="shared" ca="1" si="23"/>
        <v>2.79</v>
      </c>
      <c r="M90" s="180">
        <f t="shared" ca="1" si="24"/>
        <v>664.25</v>
      </c>
      <c r="N90" s="178">
        <f t="shared" ca="1" si="25"/>
        <v>494.07189446185924</v>
      </c>
      <c r="O90" s="179">
        <f t="shared" ca="1" si="26"/>
        <v>158.36060721553633</v>
      </c>
      <c r="P90" s="179">
        <f t="shared" ca="1" si="27"/>
        <v>9.0300346246292804</v>
      </c>
      <c r="Q90" s="179">
        <f t="shared" ca="1" si="28"/>
        <v>2.79001069797516</v>
      </c>
      <c r="R90" s="180">
        <f t="shared" ca="1" si="29"/>
        <v>664.25254699999994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688.41594699999996</v>
      </c>
      <c r="C91" s="178">
        <f t="shared" ca="1" si="19"/>
        <v>512.05358098259171</v>
      </c>
      <c r="D91" s="179">
        <f t="shared" ca="1" si="19"/>
        <v>164.08620986082809</v>
      </c>
      <c r="E91" s="179">
        <f t="shared" ca="1" si="19"/>
        <v>9.354894195145004</v>
      </c>
      <c r="F91" s="180">
        <f t="shared" ca="1" si="19"/>
        <v>2.9212619614353348</v>
      </c>
      <c r="G91" s="181">
        <f t="shared" ca="1" si="16"/>
        <v>688.41594699999996</v>
      </c>
      <c r="H91" s="181">
        <f t="shared" ca="1" si="17"/>
        <v>664.25254700000005</v>
      </c>
      <c r="I91" s="182">
        <f t="shared" ca="1" si="20"/>
        <v>494.07</v>
      </c>
      <c r="J91" s="179">
        <f t="shared" ca="1" si="21"/>
        <v>158.36000000000001</v>
      </c>
      <c r="K91" s="179">
        <f t="shared" ca="1" si="22"/>
        <v>9.0299999999999994</v>
      </c>
      <c r="L91" s="179">
        <f t="shared" ca="1" si="23"/>
        <v>2.79</v>
      </c>
      <c r="M91" s="180">
        <f t="shared" ca="1" si="24"/>
        <v>664.25</v>
      </c>
      <c r="N91" s="178">
        <f t="shared" ca="1" si="25"/>
        <v>494.07189446185924</v>
      </c>
      <c r="O91" s="179">
        <f t="shared" ca="1" si="26"/>
        <v>158.36060721553633</v>
      </c>
      <c r="P91" s="179">
        <f t="shared" ca="1" si="27"/>
        <v>9.0300346246292804</v>
      </c>
      <c r="Q91" s="179">
        <f t="shared" ca="1" si="28"/>
        <v>2.79001069797516</v>
      </c>
      <c r="R91" s="180">
        <f t="shared" ca="1" si="29"/>
        <v>664.25254699999994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688.41594699999996</v>
      </c>
      <c r="C92" s="178">
        <f t="shared" ca="1" si="19"/>
        <v>512.05358098259171</v>
      </c>
      <c r="D92" s="179">
        <f t="shared" ca="1" si="19"/>
        <v>164.08620986082809</v>
      </c>
      <c r="E92" s="179">
        <f t="shared" ca="1" si="19"/>
        <v>9.354894195145004</v>
      </c>
      <c r="F92" s="180">
        <f t="shared" ca="1" si="19"/>
        <v>2.9212619614353348</v>
      </c>
      <c r="G92" s="181">
        <f t="shared" ca="1" si="16"/>
        <v>688.41594699999996</v>
      </c>
      <c r="H92" s="181">
        <f t="shared" ca="1" si="17"/>
        <v>664.25254700000005</v>
      </c>
      <c r="I92" s="182">
        <f t="shared" ca="1" si="20"/>
        <v>494.07</v>
      </c>
      <c r="J92" s="179">
        <f t="shared" ca="1" si="21"/>
        <v>158.36000000000001</v>
      </c>
      <c r="K92" s="179">
        <f t="shared" ca="1" si="22"/>
        <v>9.0299999999999994</v>
      </c>
      <c r="L92" s="179">
        <f t="shared" ca="1" si="23"/>
        <v>2.79</v>
      </c>
      <c r="M92" s="180">
        <f t="shared" ca="1" si="24"/>
        <v>664.25</v>
      </c>
      <c r="N92" s="178">
        <f t="shared" ca="1" si="25"/>
        <v>494.07189446185924</v>
      </c>
      <c r="O92" s="179">
        <f t="shared" ca="1" si="26"/>
        <v>158.36060721553633</v>
      </c>
      <c r="P92" s="179">
        <f t="shared" ca="1" si="27"/>
        <v>9.0300346246292804</v>
      </c>
      <c r="Q92" s="179">
        <f t="shared" ca="1" si="28"/>
        <v>2.79001069797516</v>
      </c>
      <c r="R92" s="180">
        <f t="shared" ca="1" si="29"/>
        <v>664.25254699999994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688.41594699999996</v>
      </c>
      <c r="C93" s="178">
        <f t="shared" ca="1" si="19"/>
        <v>512.05358098259171</v>
      </c>
      <c r="D93" s="179">
        <f t="shared" ca="1" si="19"/>
        <v>164.08620986082809</v>
      </c>
      <c r="E93" s="179">
        <f t="shared" ca="1" si="19"/>
        <v>9.354894195145004</v>
      </c>
      <c r="F93" s="180">
        <f t="shared" ca="1" si="19"/>
        <v>2.9212619614353348</v>
      </c>
      <c r="G93" s="181">
        <f t="shared" ca="1" si="16"/>
        <v>688.41594699999996</v>
      </c>
      <c r="H93" s="181">
        <f t="shared" ca="1" si="17"/>
        <v>664.25254700000005</v>
      </c>
      <c r="I93" s="182">
        <f t="shared" ca="1" si="20"/>
        <v>494.07</v>
      </c>
      <c r="J93" s="179">
        <f t="shared" ca="1" si="21"/>
        <v>158.36000000000001</v>
      </c>
      <c r="K93" s="179">
        <f t="shared" ca="1" si="22"/>
        <v>9.0299999999999994</v>
      </c>
      <c r="L93" s="179">
        <f t="shared" ca="1" si="23"/>
        <v>2.79</v>
      </c>
      <c r="M93" s="180">
        <f t="shared" ca="1" si="24"/>
        <v>664.25</v>
      </c>
      <c r="N93" s="178">
        <f t="shared" ca="1" si="25"/>
        <v>494.07189446185924</v>
      </c>
      <c r="O93" s="179">
        <f t="shared" ca="1" si="26"/>
        <v>158.36060721553633</v>
      </c>
      <c r="P93" s="179">
        <f t="shared" ca="1" si="27"/>
        <v>9.0300346246292804</v>
      </c>
      <c r="Q93" s="179">
        <f t="shared" ca="1" si="28"/>
        <v>2.79001069797516</v>
      </c>
      <c r="R93" s="180">
        <f t="shared" ca="1" si="29"/>
        <v>664.25254699999994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688.41594699999996</v>
      </c>
      <c r="C94" s="178">
        <f t="shared" ca="1" si="19"/>
        <v>512.05358098259171</v>
      </c>
      <c r="D94" s="179">
        <f t="shared" ca="1" si="19"/>
        <v>164.08620986082809</v>
      </c>
      <c r="E94" s="179">
        <f t="shared" ca="1" si="19"/>
        <v>9.354894195145004</v>
      </c>
      <c r="F94" s="180">
        <f t="shared" ca="1" si="19"/>
        <v>2.9212619614353348</v>
      </c>
      <c r="G94" s="181">
        <f t="shared" ca="1" si="16"/>
        <v>688.41594699999996</v>
      </c>
      <c r="H94" s="181">
        <f t="shared" ca="1" si="17"/>
        <v>664.25254700000005</v>
      </c>
      <c r="I94" s="182">
        <f t="shared" ca="1" si="20"/>
        <v>494.07</v>
      </c>
      <c r="J94" s="179">
        <f t="shared" ca="1" si="21"/>
        <v>158.36000000000001</v>
      </c>
      <c r="K94" s="179">
        <f t="shared" ca="1" si="22"/>
        <v>9.0299999999999994</v>
      </c>
      <c r="L94" s="179">
        <f t="shared" ca="1" si="23"/>
        <v>2.79</v>
      </c>
      <c r="M94" s="180">
        <f t="shared" ca="1" si="24"/>
        <v>664.25</v>
      </c>
      <c r="N94" s="178">
        <f t="shared" ca="1" si="25"/>
        <v>494.07189446185924</v>
      </c>
      <c r="O94" s="179">
        <f t="shared" ca="1" si="26"/>
        <v>158.36060721553633</v>
      </c>
      <c r="P94" s="179">
        <f t="shared" ca="1" si="27"/>
        <v>9.0300346246292804</v>
      </c>
      <c r="Q94" s="179">
        <f t="shared" ca="1" si="28"/>
        <v>2.79001069797516</v>
      </c>
      <c r="R94" s="180">
        <f t="shared" ca="1" si="29"/>
        <v>664.25254699999994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688.41594699999996</v>
      </c>
      <c r="C95" s="178">
        <f t="shared" ca="1" si="19"/>
        <v>512.05358098259171</v>
      </c>
      <c r="D95" s="179">
        <f t="shared" ca="1" si="19"/>
        <v>164.08620986082809</v>
      </c>
      <c r="E95" s="179">
        <f t="shared" ca="1" si="19"/>
        <v>9.354894195145004</v>
      </c>
      <c r="F95" s="180">
        <f t="shared" ca="1" si="19"/>
        <v>2.9212619614353348</v>
      </c>
      <c r="G95" s="181">
        <f t="shared" ca="1" si="16"/>
        <v>688.41594699999996</v>
      </c>
      <c r="H95" s="181">
        <f t="shared" ca="1" si="17"/>
        <v>664.25254700000005</v>
      </c>
      <c r="I95" s="182">
        <f t="shared" ca="1" si="20"/>
        <v>494.07</v>
      </c>
      <c r="J95" s="179">
        <f t="shared" ca="1" si="21"/>
        <v>158.36000000000001</v>
      </c>
      <c r="K95" s="179">
        <f t="shared" ca="1" si="22"/>
        <v>9.0299999999999994</v>
      </c>
      <c r="L95" s="179">
        <f t="shared" ca="1" si="23"/>
        <v>2.79</v>
      </c>
      <c r="M95" s="180">
        <f t="shared" ca="1" si="24"/>
        <v>664.25</v>
      </c>
      <c r="N95" s="178">
        <f t="shared" ca="1" si="25"/>
        <v>494.07189446185924</v>
      </c>
      <c r="O95" s="179">
        <f t="shared" ca="1" si="26"/>
        <v>158.36060721553633</v>
      </c>
      <c r="P95" s="179">
        <f t="shared" ca="1" si="27"/>
        <v>9.0300346246292804</v>
      </c>
      <c r="Q95" s="179">
        <f t="shared" ca="1" si="28"/>
        <v>2.79001069797516</v>
      </c>
      <c r="R95" s="180">
        <f t="shared" ca="1" si="29"/>
        <v>664.25254699999994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688.41594699999996</v>
      </c>
      <c r="C96" s="178">
        <f t="shared" ca="1" si="19"/>
        <v>512.05358098259171</v>
      </c>
      <c r="D96" s="179">
        <f t="shared" ca="1" si="19"/>
        <v>164.08620986082809</v>
      </c>
      <c r="E96" s="179">
        <f t="shared" ca="1" si="19"/>
        <v>9.354894195145004</v>
      </c>
      <c r="F96" s="180">
        <f t="shared" ca="1" si="19"/>
        <v>2.9212619614353348</v>
      </c>
      <c r="G96" s="181">
        <f t="shared" ca="1" si="16"/>
        <v>688.41594699999996</v>
      </c>
      <c r="H96" s="181">
        <f t="shared" ca="1" si="17"/>
        <v>664.25254700000005</v>
      </c>
      <c r="I96" s="182">
        <f t="shared" ca="1" si="20"/>
        <v>494.07</v>
      </c>
      <c r="J96" s="179">
        <f t="shared" ca="1" si="21"/>
        <v>158.36000000000001</v>
      </c>
      <c r="K96" s="179">
        <f t="shared" ca="1" si="22"/>
        <v>9.0299999999999994</v>
      </c>
      <c r="L96" s="179">
        <f t="shared" ca="1" si="23"/>
        <v>2.79</v>
      </c>
      <c r="M96" s="180">
        <f t="shared" ca="1" si="24"/>
        <v>664.25</v>
      </c>
      <c r="N96" s="178">
        <f t="shared" ca="1" si="25"/>
        <v>494.07189446185924</v>
      </c>
      <c r="O96" s="179">
        <f t="shared" ca="1" si="26"/>
        <v>158.36060721553633</v>
      </c>
      <c r="P96" s="179">
        <f t="shared" ca="1" si="27"/>
        <v>9.0300346246292804</v>
      </c>
      <c r="Q96" s="179">
        <f t="shared" ca="1" si="28"/>
        <v>2.79001069797516</v>
      </c>
      <c r="R96" s="180">
        <f t="shared" ca="1" si="29"/>
        <v>664.25254699999994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688.41594699999996</v>
      </c>
      <c r="C97" s="178">
        <f t="shared" ca="1" si="19"/>
        <v>512.05358098259171</v>
      </c>
      <c r="D97" s="179">
        <f t="shared" ca="1" si="19"/>
        <v>164.08620986082809</v>
      </c>
      <c r="E97" s="179">
        <f t="shared" ca="1" si="19"/>
        <v>9.354894195145004</v>
      </c>
      <c r="F97" s="180">
        <f t="shared" ca="1" si="19"/>
        <v>2.9212619614353348</v>
      </c>
      <c r="G97" s="181">
        <f t="shared" ca="1" si="16"/>
        <v>688.41594699999996</v>
      </c>
      <c r="H97" s="181">
        <f t="shared" ca="1" si="17"/>
        <v>664.25254700000005</v>
      </c>
      <c r="I97" s="182">
        <f t="shared" ca="1" si="20"/>
        <v>494.07</v>
      </c>
      <c r="J97" s="179">
        <f t="shared" ca="1" si="21"/>
        <v>158.36000000000001</v>
      </c>
      <c r="K97" s="179">
        <f t="shared" ca="1" si="22"/>
        <v>9.0299999999999994</v>
      </c>
      <c r="L97" s="179">
        <f t="shared" ca="1" si="23"/>
        <v>2.79</v>
      </c>
      <c r="M97" s="180">
        <f t="shared" ca="1" si="24"/>
        <v>664.25</v>
      </c>
      <c r="N97" s="178">
        <f t="shared" ca="1" si="25"/>
        <v>494.07189446185924</v>
      </c>
      <c r="O97" s="179">
        <f t="shared" ca="1" si="26"/>
        <v>158.36060721553633</v>
      </c>
      <c r="P97" s="179">
        <f t="shared" ca="1" si="27"/>
        <v>9.0300346246292804</v>
      </c>
      <c r="Q97" s="179">
        <f t="shared" ca="1" si="28"/>
        <v>2.79001069797516</v>
      </c>
      <c r="R97" s="180">
        <f t="shared" ca="1" si="29"/>
        <v>664.25254699999994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688.41594699999996</v>
      </c>
      <c r="C98" s="183">
        <f t="shared" ca="1" si="19"/>
        <v>512.05358098259171</v>
      </c>
      <c r="D98" s="184">
        <f t="shared" ca="1" si="19"/>
        <v>164.08620986082809</v>
      </c>
      <c r="E98" s="184">
        <f t="shared" ca="1" si="19"/>
        <v>9.354894195145004</v>
      </c>
      <c r="F98" s="185">
        <f t="shared" ca="1" si="19"/>
        <v>2.9212619614353348</v>
      </c>
      <c r="G98" s="186">
        <f t="shared" ca="1" si="16"/>
        <v>688.41594699999996</v>
      </c>
      <c r="H98" s="186">
        <f t="shared" ca="1" si="17"/>
        <v>664.25254700000005</v>
      </c>
      <c r="I98" s="187">
        <f t="shared" ca="1" si="20"/>
        <v>494.07</v>
      </c>
      <c r="J98" s="184">
        <f t="shared" ca="1" si="21"/>
        <v>158.36000000000001</v>
      </c>
      <c r="K98" s="184">
        <f t="shared" ca="1" si="22"/>
        <v>9.0299999999999994</v>
      </c>
      <c r="L98" s="184">
        <f t="shared" ca="1" si="23"/>
        <v>2.79</v>
      </c>
      <c r="M98" s="185">
        <f t="shared" ca="1" si="24"/>
        <v>664.25</v>
      </c>
      <c r="N98" s="183">
        <f t="shared" ca="1" si="25"/>
        <v>494.07189446185924</v>
      </c>
      <c r="O98" s="184">
        <f t="shared" ca="1" si="26"/>
        <v>158.36060721553633</v>
      </c>
      <c r="P98" s="184">
        <f t="shared" ca="1" si="27"/>
        <v>9.0300346246292804</v>
      </c>
      <c r="Q98" s="184">
        <f t="shared" ca="1" si="28"/>
        <v>2.79001069797516</v>
      </c>
      <c r="R98" s="185">
        <f t="shared" ca="1" si="29"/>
        <v>664.25254699999994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16.492707727999981</v>
      </c>
      <c r="C99" s="56">
        <f t="shared" ref="C99:R99" ca="1" si="30">SUM(C3:C98)/4000</f>
        <v>12.267510781852438</v>
      </c>
      <c r="D99" s="54">
        <f t="shared" ca="1" si="30"/>
        <v>3.9310912439248167</v>
      </c>
      <c r="E99" s="54">
        <f t="shared" ca="1" si="30"/>
        <v>0.22411964228784809</v>
      </c>
      <c r="F99" s="55">
        <f t="shared" ca="1" si="30"/>
        <v>6.9986059934891348E-2</v>
      </c>
      <c r="G99" s="59">
        <f t="shared" ca="1" si="30"/>
        <v>13.548498368499994</v>
      </c>
      <c r="H99" s="59">
        <f t="shared" ca="1" si="30"/>
        <v>13.072946076249984</v>
      </c>
      <c r="I99" s="170">
        <f t="shared" ca="1" si="30"/>
        <v>9.6364875000000012</v>
      </c>
      <c r="J99" s="54">
        <f t="shared" ca="1" si="30"/>
        <v>3.1965750000000037</v>
      </c>
      <c r="K99" s="54">
        <f t="shared" ca="1" si="30"/>
        <v>0.17309250000000009</v>
      </c>
      <c r="L99" s="54">
        <f t="shared" ca="1" si="30"/>
        <v>6.6777499999999976E-2</v>
      </c>
      <c r="M99" s="55">
        <f t="shared" ca="1" si="30"/>
        <v>13.072932499999991</v>
      </c>
      <c r="N99" s="56">
        <f t="shared" ca="1" si="30"/>
        <v>9.6364971820847831</v>
      </c>
      <c r="O99" s="54">
        <f t="shared" ca="1" si="30"/>
        <v>3.1965786876982261</v>
      </c>
      <c r="P99" s="54">
        <f t="shared" ca="1" si="30"/>
        <v>0.17309267701913816</v>
      </c>
      <c r="Q99" s="54">
        <f t="shared" ca="1" si="30"/>
        <v>6.6777529447847192E-2</v>
      </c>
      <c r="R99" s="55">
        <f t="shared" ca="1" si="30"/>
        <v>13.072946076249982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1.5791439393937345E-3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5.3553825857499682E-4</v>
      </c>
      <c r="K3" s="24">
        <f>BRPL_EOD!K3-BRPL_ISGS_exbus!K3</f>
        <v>-1.8944618592513507E-3</v>
      </c>
      <c r="L3" s="24">
        <f>BRPL_EOD!L3-BRPL_ISGS_exbus!L3</f>
        <v>0</v>
      </c>
      <c r="M3" s="24">
        <f>BRPL_EOD!M3-BRPL_ISGS_exbus!M3</f>
        <v>4.9165040042709052E-4</v>
      </c>
      <c r="N3" s="24">
        <f>BRPL_EOD!N3-BRPL_ISGS_exbus!N3</f>
        <v>-1.8790302474869236E-3</v>
      </c>
      <c r="O3" s="24">
        <f>BRPL_EOD!O3-BRPL_ISGS_exbus!O3</f>
        <v>-3.9554129692902507E-3</v>
      </c>
      <c r="P3" s="24">
        <f>BRPL_EOD!P3-BRPL_ISGS_exbus!P3</f>
        <v>-9.4001990049363826E-4</v>
      </c>
      <c r="Q3" s="24">
        <f>BRPL_EOD!Q3-BRPL_ISGS_exbus!Q3</f>
        <v>-3.5213079743359188E-3</v>
      </c>
      <c r="R3" s="24">
        <f>BRPL_EOD!R3-BRPL_ISGS_exbus!R3</f>
        <v>-1.7738841449244092E-4</v>
      </c>
      <c r="S3" s="24">
        <f>BRPL_EOD!S3-BRPL_ISGS_exbus!S3</f>
        <v>4.9133703148438457E-3</v>
      </c>
      <c r="T3" s="24">
        <f>BRPL_EOD!T3-BRPL_ISGS_exbus!T3</f>
        <v>-7.3430201342272738E-4</v>
      </c>
      <c r="U3" s="24">
        <f>BRPL_EOD!U3-BRPL_ISGS_exbus!U3</f>
        <v>4.5418289391818689E-4</v>
      </c>
      <c r="V3" s="24">
        <f>BRPL_EOD!V3-BRPL_ISGS_exbus!V3</f>
        <v>3.5156950673354004E-5</v>
      </c>
      <c r="W3" s="24">
        <f>BRPL_EOD!W3-BRPL_ISGS_exbus!W3</f>
        <v>-1.0858311022701628E-2</v>
      </c>
      <c r="X3" s="24">
        <f>BRPL_EOD!X3-BRPL_ISGS_exbus!X3</f>
        <v>-1.6585776593487367E-3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-1.8944618592513507E-3</v>
      </c>
      <c r="L4" s="24">
        <f>BRPL_EOD!L4-BRPL_ISGS_exbus!L4</f>
        <v>0</v>
      </c>
      <c r="M4" s="24">
        <f>BRPL_EOD!M4-BRPL_ISGS_exbus!M4</f>
        <v>4.9165040042709052E-4</v>
      </c>
      <c r="N4" s="24">
        <f>BRPL_EOD!N4-BRPL_ISGS_exbus!N4</f>
        <v>-1.8790302474869236E-3</v>
      </c>
      <c r="O4" s="24">
        <f>BRPL_EOD!O4-BRPL_ISGS_exbus!O4</f>
        <v>-3.9554129692902507E-3</v>
      </c>
      <c r="P4" s="24">
        <f>BRPL_EOD!P4-BRPL_ISGS_exbus!P4</f>
        <v>-9.4001990049363826E-4</v>
      </c>
      <c r="Q4" s="24">
        <f>BRPL_EOD!Q4-BRPL_ISGS_exbus!Q4</f>
        <v>-3.5213079743359188E-3</v>
      </c>
      <c r="R4" s="24">
        <f>BRPL_EOD!R4-BRPL_ISGS_exbus!R4</f>
        <v>-1.7738841449244092E-4</v>
      </c>
      <c r="S4" s="24">
        <f>BRPL_EOD!S4-BRPL_ISGS_exbus!S4</f>
        <v>4.9133703148438457E-3</v>
      </c>
      <c r="T4" s="24">
        <f>BRPL_EOD!T4-BRPL_ISGS_exbus!T4</f>
        <v>-7.3430201342272738E-4</v>
      </c>
      <c r="U4" s="24">
        <f>BRPL_EOD!U4-BRPL_ISGS_exbus!U4</f>
        <v>4.5418289391818689E-4</v>
      </c>
      <c r="V4" s="24">
        <f>BRPL_EOD!V4-BRPL_ISGS_exbus!V4</f>
        <v>3.5156950673354004E-5</v>
      </c>
      <c r="W4" s="24">
        <f>BRPL_EOD!W4-BRPL_ISGS_exbus!W4</f>
        <v>-1.0858311022701628E-2</v>
      </c>
      <c r="X4" s="24">
        <f>BRPL_EOD!X4-BRPL_ISGS_exbus!X4</f>
        <v>-1.6585776593487367E-3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-1.8944618592513507E-3</v>
      </c>
      <c r="L5" s="24">
        <f>BRPL_EOD!L5-BRPL_ISGS_exbus!L5</f>
        <v>0</v>
      </c>
      <c r="M5" s="24">
        <f>BRPL_EOD!M5-BRPL_ISGS_exbus!M5</f>
        <v>4.9165040042709052E-4</v>
      </c>
      <c r="N5" s="24">
        <f>BRPL_EOD!N5-BRPL_ISGS_exbus!N5</f>
        <v>-1.8790302474869236E-3</v>
      </c>
      <c r="O5" s="24">
        <f>BRPL_EOD!O5-BRPL_ISGS_exbus!O5</f>
        <v>-3.9554129692902507E-3</v>
      </c>
      <c r="P5" s="24">
        <f>BRPL_EOD!P5-BRPL_ISGS_exbus!P5</f>
        <v>-9.4001990049363826E-4</v>
      </c>
      <c r="Q5" s="24">
        <f>BRPL_EOD!Q5-BRPL_ISGS_exbus!Q5</f>
        <v>-3.5213079743359188E-3</v>
      </c>
      <c r="R5" s="24">
        <f>BRPL_EOD!R5-BRPL_ISGS_exbus!R5</f>
        <v>-1.7738841449244092E-4</v>
      </c>
      <c r="S5" s="24">
        <f>BRPL_EOD!S5-BRPL_ISGS_exbus!S5</f>
        <v>4.9133703148438457E-3</v>
      </c>
      <c r="T5" s="24">
        <f>BRPL_EOD!T5-BRPL_ISGS_exbus!T5</f>
        <v>-7.3430201342272738E-4</v>
      </c>
      <c r="U5" s="24">
        <f>BRPL_EOD!U5-BRPL_ISGS_exbus!U5</f>
        <v>4.5418289391818689E-4</v>
      </c>
      <c r="V5" s="24">
        <f>BRPL_EOD!V5-BRPL_ISGS_exbus!V5</f>
        <v>3.5156950673354004E-5</v>
      </c>
      <c r="W5" s="24">
        <f>BRPL_EOD!W5-BRPL_ISGS_exbus!W5</f>
        <v>-1.0858311022701628E-2</v>
      </c>
      <c r="X5" s="24">
        <f>BRPL_EOD!X5-BRPL_ISGS_exbus!X5</f>
        <v>-1.6585776593487367E-3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-1.8944618592513507E-3</v>
      </c>
      <c r="L6" s="24">
        <f>BRPL_EOD!L6-BRPL_ISGS_exbus!L6</f>
        <v>0</v>
      </c>
      <c r="M6" s="24">
        <f>BRPL_EOD!M6-BRPL_ISGS_exbus!M6</f>
        <v>4.9165040042709052E-4</v>
      </c>
      <c r="N6" s="24">
        <f>BRPL_EOD!N6-BRPL_ISGS_exbus!N6</f>
        <v>-1.8790302474869236E-3</v>
      </c>
      <c r="O6" s="24">
        <f>BRPL_EOD!O6-BRPL_ISGS_exbus!O6</f>
        <v>-3.9554129692902507E-3</v>
      </c>
      <c r="P6" s="24">
        <f>BRPL_EOD!P6-BRPL_ISGS_exbus!P6</f>
        <v>-9.4001990049363826E-4</v>
      </c>
      <c r="Q6" s="24">
        <f>BRPL_EOD!Q6-BRPL_ISGS_exbus!Q6</f>
        <v>-3.5213079743359188E-3</v>
      </c>
      <c r="R6" s="24">
        <f>BRPL_EOD!R6-BRPL_ISGS_exbus!R6</f>
        <v>-1.7738841449244092E-4</v>
      </c>
      <c r="S6" s="24">
        <f>BRPL_EOD!S6-BRPL_ISGS_exbus!S6</f>
        <v>4.9133703148438457E-3</v>
      </c>
      <c r="T6" s="24">
        <f>BRPL_EOD!T6-BRPL_ISGS_exbus!T6</f>
        <v>-7.3430201342272738E-4</v>
      </c>
      <c r="U6" s="24">
        <f>BRPL_EOD!U6-BRPL_ISGS_exbus!U6</f>
        <v>4.5418289391818689E-4</v>
      </c>
      <c r="V6" s="24">
        <f>BRPL_EOD!V6-BRPL_ISGS_exbus!V6</f>
        <v>3.5156950673354004E-5</v>
      </c>
      <c r="W6" s="24">
        <f>BRPL_EOD!W6-BRPL_ISGS_exbus!W6</f>
        <v>-1.0858311022701628E-2</v>
      </c>
      <c r="X6" s="24">
        <f>BRPL_EOD!X6-BRPL_ISGS_exbus!X6</f>
        <v>-1.6585776593487367E-3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-1.8944618592513507E-3</v>
      </c>
      <c r="L7" s="24">
        <f>BRPL_EOD!L7-BRPL_ISGS_exbus!L7</f>
        <v>0</v>
      </c>
      <c r="M7" s="24">
        <f>BRPL_EOD!M7-BRPL_ISGS_exbus!M7</f>
        <v>4.9165040042709052E-4</v>
      </c>
      <c r="N7" s="24">
        <f>BRPL_EOD!N7-BRPL_ISGS_exbus!N7</f>
        <v>-1.8790302474869236E-3</v>
      </c>
      <c r="O7" s="24">
        <f>BRPL_EOD!O7-BRPL_ISGS_exbus!O7</f>
        <v>-3.9554129692902507E-3</v>
      </c>
      <c r="P7" s="24">
        <f>BRPL_EOD!P7-BRPL_ISGS_exbus!P7</f>
        <v>-9.4001990049363826E-4</v>
      </c>
      <c r="Q7" s="24">
        <f>BRPL_EOD!Q7-BRPL_ISGS_exbus!Q7</f>
        <v>-3.5213079743359188E-3</v>
      </c>
      <c r="R7" s="24">
        <f>BRPL_EOD!R7-BRPL_ISGS_exbus!R7</f>
        <v>-1.7738841449244092E-4</v>
      </c>
      <c r="S7" s="24">
        <f>BRPL_EOD!S7-BRPL_ISGS_exbus!S7</f>
        <v>4.9133703148438457E-3</v>
      </c>
      <c r="T7" s="24">
        <f>BRPL_EOD!T7-BRPL_ISGS_exbus!T7</f>
        <v>-7.3430201342272738E-4</v>
      </c>
      <c r="U7" s="24">
        <f>BRPL_EOD!U7-BRPL_ISGS_exbus!U7</f>
        <v>4.5418289391818689E-4</v>
      </c>
      <c r="V7" s="24">
        <f>BRPL_EOD!V7-BRPL_ISGS_exbus!V7</f>
        <v>3.5156950673354004E-5</v>
      </c>
      <c r="W7" s="24">
        <f>BRPL_EOD!W7-BRPL_ISGS_exbus!W7</f>
        <v>-1.0858311022701628E-2</v>
      </c>
      <c r="X7" s="24">
        <f>BRPL_EOD!X7-BRPL_ISGS_exbus!X7</f>
        <v>-1.6585776593487367E-3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-1.8944618592513507E-3</v>
      </c>
      <c r="L8" s="24">
        <f>BRPL_EOD!L8-BRPL_ISGS_exbus!L8</f>
        <v>0</v>
      </c>
      <c r="M8" s="24">
        <f>BRPL_EOD!M8-BRPL_ISGS_exbus!M8</f>
        <v>4.9165040042709052E-4</v>
      </c>
      <c r="N8" s="24">
        <f>BRPL_EOD!N8-BRPL_ISGS_exbus!N8</f>
        <v>-1.8790302474869236E-3</v>
      </c>
      <c r="O8" s="24">
        <f>BRPL_EOD!O8-BRPL_ISGS_exbus!O8</f>
        <v>-3.9554129692902507E-3</v>
      </c>
      <c r="P8" s="24">
        <f>BRPL_EOD!P8-BRPL_ISGS_exbus!P8</f>
        <v>-9.4001990049363826E-4</v>
      </c>
      <c r="Q8" s="24">
        <f>BRPL_EOD!Q8-BRPL_ISGS_exbus!Q8</f>
        <v>-3.5213079743359188E-3</v>
      </c>
      <c r="R8" s="24">
        <f>BRPL_EOD!R8-BRPL_ISGS_exbus!R8</f>
        <v>-1.7738841449244092E-4</v>
      </c>
      <c r="S8" s="24">
        <f>BRPL_EOD!S8-BRPL_ISGS_exbus!S8</f>
        <v>4.9133703148438457E-3</v>
      </c>
      <c r="T8" s="24">
        <f>BRPL_EOD!T8-BRPL_ISGS_exbus!T8</f>
        <v>-7.3430201342272738E-4</v>
      </c>
      <c r="U8" s="24">
        <f>BRPL_EOD!U8-BRPL_ISGS_exbus!U8</f>
        <v>4.5418289391818689E-4</v>
      </c>
      <c r="V8" s="24">
        <f>BRPL_EOD!V8-BRPL_ISGS_exbus!V8</f>
        <v>3.5156950673354004E-5</v>
      </c>
      <c r="W8" s="24">
        <f>BRPL_EOD!W8-BRPL_ISGS_exbus!W8</f>
        <v>-1.0858311022701628E-2</v>
      </c>
      <c r="X8" s="24">
        <f>BRPL_EOD!X8-BRPL_ISGS_exbus!X8</f>
        <v>-1.6585776593487367E-3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-1.8944618592513507E-3</v>
      </c>
      <c r="L9" s="24">
        <f>BRPL_EOD!L9-BRPL_ISGS_exbus!L9</f>
        <v>0</v>
      </c>
      <c r="M9" s="24">
        <f>BRPL_EOD!M9-BRPL_ISGS_exbus!M9</f>
        <v>4.9165040042709052E-4</v>
      </c>
      <c r="N9" s="24">
        <f>BRPL_EOD!N9-BRPL_ISGS_exbus!N9</f>
        <v>-1.8790302474869236E-3</v>
      </c>
      <c r="O9" s="24">
        <f>BRPL_EOD!O9-BRPL_ISGS_exbus!O9</f>
        <v>-3.9554129692902507E-3</v>
      </c>
      <c r="P9" s="24">
        <f>BRPL_EOD!P9-BRPL_ISGS_exbus!P9</f>
        <v>-9.4001990049363826E-4</v>
      </c>
      <c r="Q9" s="24">
        <f>BRPL_EOD!Q9-BRPL_ISGS_exbus!Q9</f>
        <v>-3.5213079743359188E-3</v>
      </c>
      <c r="R9" s="24">
        <f>BRPL_EOD!R9-BRPL_ISGS_exbus!R9</f>
        <v>-1.7738841449244092E-4</v>
      </c>
      <c r="S9" s="24">
        <f>BRPL_EOD!S9-BRPL_ISGS_exbus!S9</f>
        <v>4.9133703148438457E-3</v>
      </c>
      <c r="T9" s="24">
        <f>BRPL_EOD!T9-BRPL_ISGS_exbus!T9</f>
        <v>-7.3430201342272738E-4</v>
      </c>
      <c r="U9" s="24">
        <f>BRPL_EOD!U9-BRPL_ISGS_exbus!U9</f>
        <v>4.5418289391818689E-4</v>
      </c>
      <c r="V9" s="24">
        <f>BRPL_EOD!V9-BRPL_ISGS_exbus!V9</f>
        <v>3.5156950673354004E-5</v>
      </c>
      <c r="W9" s="24">
        <f>BRPL_EOD!W9-BRPL_ISGS_exbus!W9</f>
        <v>-1.0858311022701628E-2</v>
      </c>
      <c r="X9" s="24">
        <f>BRPL_EOD!X9-BRPL_ISGS_exbus!X9</f>
        <v>-1.6585776593487367E-3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-1.8944618592513507E-3</v>
      </c>
      <c r="L10" s="24">
        <f>BRPL_EOD!L10-BRPL_ISGS_exbus!L10</f>
        <v>0</v>
      </c>
      <c r="M10" s="24">
        <f>BRPL_EOD!M10-BRPL_ISGS_exbus!M10</f>
        <v>4.9165040042709052E-4</v>
      </c>
      <c r="N10" s="24">
        <f>BRPL_EOD!N10-BRPL_ISGS_exbus!N10</f>
        <v>-1.8790302474869236E-3</v>
      </c>
      <c r="O10" s="24">
        <f>BRPL_EOD!O10-BRPL_ISGS_exbus!O10</f>
        <v>-3.9554129692902507E-3</v>
      </c>
      <c r="P10" s="24">
        <f>BRPL_EOD!P10-BRPL_ISGS_exbus!P10</f>
        <v>-9.4001990049363826E-4</v>
      </c>
      <c r="Q10" s="24">
        <f>BRPL_EOD!Q10-BRPL_ISGS_exbus!Q10</f>
        <v>-3.5213079743359188E-3</v>
      </c>
      <c r="R10" s="24">
        <f>BRPL_EOD!R10-BRPL_ISGS_exbus!R10</f>
        <v>-1.7738841449244092E-4</v>
      </c>
      <c r="S10" s="24">
        <f>BRPL_EOD!S10-BRPL_ISGS_exbus!S10</f>
        <v>4.9133703148438457E-3</v>
      </c>
      <c r="T10" s="24">
        <f>BRPL_EOD!T10-BRPL_ISGS_exbus!T10</f>
        <v>-7.3430201342272738E-4</v>
      </c>
      <c r="U10" s="24">
        <f>BRPL_EOD!U10-BRPL_ISGS_exbus!U10</f>
        <v>4.5418289391818689E-4</v>
      </c>
      <c r="V10" s="24">
        <f>BRPL_EOD!V10-BRPL_ISGS_exbus!V10</f>
        <v>3.5156950673354004E-5</v>
      </c>
      <c r="W10" s="24">
        <f>BRPL_EOD!W10-BRPL_ISGS_exbus!W10</f>
        <v>-1.0858311022701628E-2</v>
      </c>
      <c r="X10" s="24">
        <f>BRPL_EOD!X10-BRPL_ISGS_exbus!X10</f>
        <v>-1.6585776593487367E-3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-1.8944618592513507E-3</v>
      </c>
      <c r="L11" s="24">
        <f>BRPL_EOD!L11-BRPL_ISGS_exbus!L11</f>
        <v>0</v>
      </c>
      <c r="M11" s="24">
        <f>BRPL_EOD!M11-BRPL_ISGS_exbus!M11</f>
        <v>4.9165040042709052E-4</v>
      </c>
      <c r="N11" s="24">
        <f>BRPL_EOD!N11-BRPL_ISGS_exbus!N11</f>
        <v>-1.8790302474869236E-3</v>
      </c>
      <c r="O11" s="24">
        <f>BRPL_EOD!O11-BRPL_ISGS_exbus!O11</f>
        <v>-3.9554129692902507E-3</v>
      </c>
      <c r="P11" s="24">
        <f>BRPL_EOD!P11-BRPL_ISGS_exbus!P11</f>
        <v>-9.4001990049363826E-4</v>
      </c>
      <c r="Q11" s="24">
        <f>BRPL_EOD!Q11-BRPL_ISGS_exbus!Q11</f>
        <v>-3.5213079743359188E-3</v>
      </c>
      <c r="R11" s="24">
        <f>BRPL_EOD!R11-BRPL_ISGS_exbus!R11</f>
        <v>-1.7738841449244092E-4</v>
      </c>
      <c r="S11" s="24">
        <f>BRPL_EOD!S11-BRPL_ISGS_exbus!S11</f>
        <v>4.9133703148438457E-3</v>
      </c>
      <c r="T11" s="24">
        <f>BRPL_EOD!T11-BRPL_ISGS_exbus!T11</f>
        <v>-7.3430201342272738E-4</v>
      </c>
      <c r="U11" s="24">
        <f>BRPL_EOD!U11-BRPL_ISGS_exbus!U11</f>
        <v>4.5418289391818689E-4</v>
      </c>
      <c r="V11" s="24">
        <f>BRPL_EOD!V11-BRPL_ISGS_exbus!V11</f>
        <v>3.5156950673354004E-5</v>
      </c>
      <c r="W11" s="24">
        <f>BRPL_EOD!W11-BRPL_ISGS_exbus!W11</f>
        <v>-1.0858311022701628E-2</v>
      </c>
      <c r="X11" s="24">
        <f>BRPL_EOD!X11-BRPL_ISGS_exbus!X11</f>
        <v>-1.6585776593487367E-3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-1.8944618592513507E-3</v>
      </c>
      <c r="L12" s="24">
        <f>BRPL_EOD!L12-BRPL_ISGS_exbus!L12</f>
        <v>0</v>
      </c>
      <c r="M12" s="24">
        <f>BRPL_EOD!M12-BRPL_ISGS_exbus!M12</f>
        <v>4.9165040042709052E-4</v>
      </c>
      <c r="N12" s="24">
        <f>BRPL_EOD!N12-BRPL_ISGS_exbus!N12</f>
        <v>-1.8790302474869236E-3</v>
      </c>
      <c r="O12" s="24">
        <f>BRPL_EOD!O12-BRPL_ISGS_exbus!O12</f>
        <v>-3.9554129692902507E-3</v>
      </c>
      <c r="P12" s="24">
        <f>BRPL_EOD!P12-BRPL_ISGS_exbus!P12</f>
        <v>-9.4001990049363826E-4</v>
      </c>
      <c r="Q12" s="24">
        <f>BRPL_EOD!Q12-BRPL_ISGS_exbus!Q12</f>
        <v>-3.5213079743359188E-3</v>
      </c>
      <c r="R12" s="24">
        <f>BRPL_EOD!R12-BRPL_ISGS_exbus!R12</f>
        <v>-1.7738841449244092E-4</v>
      </c>
      <c r="S12" s="24">
        <f>BRPL_EOD!S12-BRPL_ISGS_exbus!S12</f>
        <v>4.9133703148438457E-3</v>
      </c>
      <c r="T12" s="24">
        <f>BRPL_EOD!T12-BRPL_ISGS_exbus!T12</f>
        <v>-7.3430201342272738E-4</v>
      </c>
      <c r="U12" s="24">
        <f>BRPL_EOD!U12-BRPL_ISGS_exbus!U12</f>
        <v>4.5418289391818689E-4</v>
      </c>
      <c r="V12" s="24">
        <f>BRPL_EOD!V12-BRPL_ISGS_exbus!V12</f>
        <v>3.5156950673354004E-5</v>
      </c>
      <c r="W12" s="24">
        <f>BRPL_EOD!W12-BRPL_ISGS_exbus!W12</f>
        <v>-1.0858311022701628E-2</v>
      </c>
      <c r="X12" s="24">
        <f>BRPL_EOD!X12-BRPL_ISGS_exbus!X12</f>
        <v>-1.6585776593487367E-3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-1.8944618592513507E-3</v>
      </c>
      <c r="L13" s="24">
        <f>BRPL_EOD!L13-BRPL_ISGS_exbus!L13</f>
        <v>0</v>
      </c>
      <c r="M13" s="24">
        <f>BRPL_EOD!M13-BRPL_ISGS_exbus!M13</f>
        <v>4.9165040042709052E-4</v>
      </c>
      <c r="N13" s="24">
        <f>BRPL_EOD!N13-BRPL_ISGS_exbus!N13</f>
        <v>-1.8790302474869236E-3</v>
      </c>
      <c r="O13" s="24">
        <f>BRPL_EOD!O13-BRPL_ISGS_exbus!O13</f>
        <v>-3.9554129692902507E-3</v>
      </c>
      <c r="P13" s="24">
        <f>BRPL_EOD!P13-BRPL_ISGS_exbus!P13</f>
        <v>-9.4001990049363826E-4</v>
      </c>
      <c r="Q13" s="24">
        <f>BRPL_EOD!Q13-BRPL_ISGS_exbus!Q13</f>
        <v>-3.5213079743359188E-3</v>
      </c>
      <c r="R13" s="24">
        <f>BRPL_EOD!R13-BRPL_ISGS_exbus!R13</f>
        <v>-1.7738841449244092E-4</v>
      </c>
      <c r="S13" s="24">
        <f>BRPL_EOD!S13-BRPL_ISGS_exbus!S13</f>
        <v>4.9133703148438457E-3</v>
      </c>
      <c r="T13" s="24">
        <f>BRPL_EOD!T13-BRPL_ISGS_exbus!T13</f>
        <v>-7.3430201342272738E-4</v>
      </c>
      <c r="U13" s="24">
        <f>BRPL_EOD!U13-BRPL_ISGS_exbus!U13</f>
        <v>4.5418289391818689E-4</v>
      </c>
      <c r="V13" s="24">
        <f>BRPL_EOD!V13-BRPL_ISGS_exbus!V13</f>
        <v>3.5156950673354004E-5</v>
      </c>
      <c r="W13" s="24">
        <f>BRPL_EOD!W13-BRPL_ISGS_exbus!W13</f>
        <v>-1.0858311022701628E-2</v>
      </c>
      <c r="X13" s="24">
        <f>BRPL_EOD!X13-BRPL_ISGS_exbus!X13</f>
        <v>-1.6585776593487367E-3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-1.5002298733293173E-3</v>
      </c>
      <c r="L14" s="24">
        <f>BRPL_EOD!L14-BRPL_ISGS_exbus!L14</f>
        <v>0</v>
      </c>
      <c r="M14" s="24">
        <f>BRPL_EOD!M14-BRPL_ISGS_exbus!M14</f>
        <v>4.9165040042709052E-4</v>
      </c>
      <c r="N14" s="24">
        <f>BRPL_EOD!N14-BRPL_ISGS_exbus!N14</f>
        <v>-1.8790302474869236E-3</v>
      </c>
      <c r="O14" s="24">
        <f>BRPL_EOD!O14-BRPL_ISGS_exbus!O14</f>
        <v>-3.9554129692902507E-3</v>
      </c>
      <c r="P14" s="24">
        <f>BRPL_EOD!P14-BRPL_ISGS_exbus!P14</f>
        <v>-9.4001990049363826E-4</v>
      </c>
      <c r="Q14" s="24">
        <f>BRPL_EOD!Q14-BRPL_ISGS_exbus!Q14</f>
        <v>-3.5213079743359188E-3</v>
      </c>
      <c r="R14" s="24">
        <f>BRPL_EOD!R14-BRPL_ISGS_exbus!R14</f>
        <v>-1.7738841449244092E-4</v>
      </c>
      <c r="S14" s="24">
        <f>BRPL_EOD!S14-BRPL_ISGS_exbus!S14</f>
        <v>4.9133703148438457E-3</v>
      </c>
      <c r="T14" s="24">
        <f>BRPL_EOD!T14-BRPL_ISGS_exbus!T14</f>
        <v>-7.3430201342272738E-4</v>
      </c>
      <c r="U14" s="24">
        <f>BRPL_EOD!U14-BRPL_ISGS_exbus!U14</f>
        <v>4.5418289391818689E-4</v>
      </c>
      <c r="V14" s="24">
        <f>BRPL_EOD!V14-BRPL_ISGS_exbus!V14</f>
        <v>3.5156950673354004E-5</v>
      </c>
      <c r="W14" s="24">
        <f>BRPL_EOD!W14-BRPL_ISGS_exbus!W14</f>
        <v>-1.0858311022701628E-2</v>
      </c>
      <c r="X14" s="24">
        <f>BRPL_EOD!X14-BRPL_ISGS_exbus!X14</f>
        <v>-1.6585776593487367E-3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-1.5002298733293173E-3</v>
      </c>
      <c r="L15" s="24">
        <f>BRPL_EOD!L15-BRPL_ISGS_exbus!L15</f>
        <v>4.3829318919108573E-4</v>
      </c>
      <c r="M15" s="24">
        <f>BRPL_EOD!M15-BRPL_ISGS_exbus!M15</f>
        <v>4.9165040042709052E-4</v>
      </c>
      <c r="N15" s="24">
        <f>BRPL_EOD!N15-BRPL_ISGS_exbus!N15</f>
        <v>-1.8790302474869236E-3</v>
      </c>
      <c r="O15" s="24">
        <f>BRPL_EOD!O15-BRPL_ISGS_exbus!O15</f>
        <v>-3.9554129692902507E-3</v>
      </c>
      <c r="P15" s="24">
        <f>BRPL_EOD!P15-BRPL_ISGS_exbus!P15</f>
        <v>-1.1101753119397983E-3</v>
      </c>
      <c r="Q15" s="24">
        <f>BRPL_EOD!Q15-BRPL_ISGS_exbus!Q15</f>
        <v>-3.5213079743359188E-3</v>
      </c>
      <c r="R15" s="24">
        <f>BRPL_EOD!R15-BRPL_ISGS_exbus!R15</f>
        <v>-1.7738841449244092E-4</v>
      </c>
      <c r="S15" s="24">
        <f>BRPL_EOD!S15-BRPL_ISGS_exbus!S15</f>
        <v>4.9133703148438457E-3</v>
      </c>
      <c r="T15" s="24">
        <f>BRPL_EOD!T15-BRPL_ISGS_exbus!T15</f>
        <v>-7.3430201342272738E-4</v>
      </c>
      <c r="U15" s="24">
        <f>BRPL_EOD!U15-BRPL_ISGS_exbus!U15</f>
        <v>4.5418289391818689E-4</v>
      </c>
      <c r="V15" s="24">
        <f>BRPL_EOD!V15-BRPL_ISGS_exbus!V15</f>
        <v>3.5156950673354004E-5</v>
      </c>
      <c r="W15" s="24">
        <f>BRPL_EOD!W15-BRPL_ISGS_exbus!W15</f>
        <v>-1.0858311022701628E-2</v>
      </c>
      <c r="X15" s="24">
        <f>BRPL_EOD!X15-BRPL_ISGS_exbus!X15</f>
        <v>-1.6585776593487367E-3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-1.5002298733293173E-3</v>
      </c>
      <c r="L16" s="24">
        <f>BRPL_EOD!L16-BRPL_ISGS_exbus!L16</f>
        <v>0</v>
      </c>
      <c r="M16" s="24">
        <f>BRPL_EOD!M16-BRPL_ISGS_exbus!M16</f>
        <v>4.9165040042709052E-4</v>
      </c>
      <c r="N16" s="24">
        <f>BRPL_EOD!N16-BRPL_ISGS_exbus!N16</f>
        <v>-1.8790302474869236E-3</v>
      </c>
      <c r="O16" s="24">
        <f>BRPL_EOD!O16-BRPL_ISGS_exbus!O16</f>
        <v>-3.9554129692902507E-3</v>
      </c>
      <c r="P16" s="24">
        <f>BRPL_EOD!P16-BRPL_ISGS_exbus!P16</f>
        <v>-1.1101753119397983E-3</v>
      </c>
      <c r="Q16" s="24">
        <f>BRPL_EOD!Q16-BRPL_ISGS_exbus!Q16</f>
        <v>-3.5213079743359188E-3</v>
      </c>
      <c r="R16" s="24">
        <f>BRPL_EOD!R16-BRPL_ISGS_exbus!R16</f>
        <v>-1.7738841449244092E-4</v>
      </c>
      <c r="S16" s="24">
        <f>BRPL_EOD!S16-BRPL_ISGS_exbus!S16</f>
        <v>4.9133703148438457E-3</v>
      </c>
      <c r="T16" s="24">
        <f>BRPL_EOD!T16-BRPL_ISGS_exbus!T16</f>
        <v>-7.3430201342272738E-4</v>
      </c>
      <c r="U16" s="24">
        <f>BRPL_EOD!U16-BRPL_ISGS_exbus!U16</f>
        <v>4.5418289391818689E-4</v>
      </c>
      <c r="V16" s="24">
        <f>BRPL_EOD!V16-BRPL_ISGS_exbus!V16</f>
        <v>3.5156950673354004E-5</v>
      </c>
      <c r="W16" s="24">
        <f>BRPL_EOD!W16-BRPL_ISGS_exbus!W16</f>
        <v>-1.0858311022701628E-2</v>
      </c>
      <c r="X16" s="24">
        <f>BRPL_EOD!X16-BRPL_ISGS_exbus!X16</f>
        <v>-1.6585776593487367E-3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-1.5002298733293173E-3</v>
      </c>
      <c r="L17" s="24">
        <f>BRPL_EOD!L17-BRPL_ISGS_exbus!L17</f>
        <v>0</v>
      </c>
      <c r="M17" s="24">
        <f>BRPL_EOD!M17-BRPL_ISGS_exbus!M17</f>
        <v>4.9165040042709052E-4</v>
      </c>
      <c r="N17" s="24">
        <f>BRPL_EOD!N17-BRPL_ISGS_exbus!N17</f>
        <v>-1.8790302474869236E-3</v>
      </c>
      <c r="O17" s="24">
        <f>BRPL_EOD!O17-BRPL_ISGS_exbus!O17</f>
        <v>-3.9554129692902507E-3</v>
      </c>
      <c r="P17" s="24">
        <f>BRPL_EOD!P17-BRPL_ISGS_exbus!P17</f>
        <v>-1.1101753119397983E-3</v>
      </c>
      <c r="Q17" s="24">
        <f>BRPL_EOD!Q17-BRPL_ISGS_exbus!Q17</f>
        <v>-3.5213079743359188E-3</v>
      </c>
      <c r="R17" s="24">
        <f>BRPL_EOD!R17-BRPL_ISGS_exbus!R17</f>
        <v>-1.7738841449244092E-4</v>
      </c>
      <c r="S17" s="24">
        <f>BRPL_EOD!S17-BRPL_ISGS_exbus!S17</f>
        <v>4.9133703148438457E-3</v>
      </c>
      <c r="T17" s="24">
        <f>BRPL_EOD!T17-BRPL_ISGS_exbus!T17</f>
        <v>-7.3430201342272738E-4</v>
      </c>
      <c r="U17" s="24">
        <f>BRPL_EOD!U17-BRPL_ISGS_exbus!U17</f>
        <v>4.5418289391818689E-4</v>
      </c>
      <c r="V17" s="24">
        <f>BRPL_EOD!V17-BRPL_ISGS_exbus!V17</f>
        <v>3.5156950673354004E-5</v>
      </c>
      <c r="W17" s="24">
        <f>BRPL_EOD!W17-BRPL_ISGS_exbus!W17</f>
        <v>-1.0858311022701628E-2</v>
      </c>
      <c r="X17" s="24">
        <f>BRPL_EOD!X17-BRPL_ISGS_exbus!X17</f>
        <v>-1.6585776593487367E-3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-3.1829747504730221E-3</v>
      </c>
      <c r="L18" s="24">
        <f>BRPL_EOD!L18-BRPL_ISGS_exbus!L18</f>
        <v>3.93704091241176E-4</v>
      </c>
      <c r="M18" s="24">
        <f>BRPL_EOD!M18-BRPL_ISGS_exbus!M18</f>
        <v>4.9165040042709052E-4</v>
      </c>
      <c r="N18" s="24">
        <f>BRPL_EOD!N18-BRPL_ISGS_exbus!N18</f>
        <v>-1.8790302474869236E-3</v>
      </c>
      <c r="O18" s="24">
        <f>BRPL_EOD!O18-BRPL_ISGS_exbus!O18</f>
        <v>-3.9554129692902507E-3</v>
      </c>
      <c r="P18" s="24">
        <f>BRPL_EOD!P18-BRPL_ISGS_exbus!P18</f>
        <v>-1.1101753119397983E-3</v>
      </c>
      <c r="Q18" s="24">
        <f>BRPL_EOD!Q18-BRPL_ISGS_exbus!Q18</f>
        <v>-3.5213079743359188E-3</v>
      </c>
      <c r="R18" s="24">
        <f>BRPL_EOD!R18-BRPL_ISGS_exbus!R18</f>
        <v>-1.7738841449244092E-4</v>
      </c>
      <c r="S18" s="24">
        <f>BRPL_EOD!S18-BRPL_ISGS_exbus!S18</f>
        <v>4.9133703148438457E-3</v>
      </c>
      <c r="T18" s="24">
        <f>BRPL_EOD!T18-BRPL_ISGS_exbus!T18</f>
        <v>-7.3430201342272738E-4</v>
      </c>
      <c r="U18" s="24">
        <f>BRPL_EOD!U18-BRPL_ISGS_exbus!U18</f>
        <v>4.5418289391818689E-4</v>
      </c>
      <c r="V18" s="24">
        <f>BRPL_EOD!V18-BRPL_ISGS_exbus!V18</f>
        <v>3.5156950673354004E-5</v>
      </c>
      <c r="W18" s="24">
        <f>BRPL_EOD!W18-BRPL_ISGS_exbus!W18</f>
        <v>-1.0858311022701628E-2</v>
      </c>
      <c r="X18" s="24">
        <f>BRPL_EOD!X18-BRPL_ISGS_exbus!X18</f>
        <v>-1.6585776593487367E-3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-1.4046132213820783E-3</v>
      </c>
      <c r="L19" s="24">
        <f>BRPL_EOD!L19-BRPL_ISGS_exbus!L19</f>
        <v>2.5658620888080463E-4</v>
      </c>
      <c r="M19" s="24">
        <f>BRPL_EOD!M19-BRPL_ISGS_exbus!M19</f>
        <v>4.9165040042709052E-4</v>
      </c>
      <c r="N19" s="24">
        <f>BRPL_EOD!N19-BRPL_ISGS_exbus!N19</f>
        <v>-1.8790302474869236E-3</v>
      </c>
      <c r="O19" s="24">
        <f>BRPL_EOD!O19-BRPL_ISGS_exbus!O19</f>
        <v>-3.9554129692902507E-3</v>
      </c>
      <c r="P19" s="24">
        <f>BRPL_EOD!P19-BRPL_ISGS_exbus!P19</f>
        <v>-5.2751764382676924E-3</v>
      </c>
      <c r="Q19" s="24">
        <f>BRPL_EOD!Q19-BRPL_ISGS_exbus!Q19</f>
        <v>-3.5213079743359188E-3</v>
      </c>
      <c r="R19" s="24">
        <f>BRPL_EOD!R19-BRPL_ISGS_exbus!R19</f>
        <v>-1.7738841449244092E-4</v>
      </c>
      <c r="S19" s="24">
        <f>BRPL_EOD!S19-BRPL_ISGS_exbus!S19</f>
        <v>4.9133703148438457E-3</v>
      </c>
      <c r="T19" s="24">
        <f>BRPL_EOD!T19-BRPL_ISGS_exbus!T19</f>
        <v>-7.3430201342272738E-4</v>
      </c>
      <c r="U19" s="24">
        <f>BRPL_EOD!U19-BRPL_ISGS_exbus!U19</f>
        <v>4.5418289391818689E-4</v>
      </c>
      <c r="V19" s="24">
        <f>BRPL_EOD!V19-BRPL_ISGS_exbus!V19</f>
        <v>3.5156950673354004E-5</v>
      </c>
      <c r="W19" s="24">
        <f>BRPL_EOD!W19-BRPL_ISGS_exbus!W19</f>
        <v>-1.0858311022701628E-2</v>
      </c>
      <c r="X19" s="24">
        <f>BRPL_EOD!X19-BRPL_ISGS_exbus!X19</f>
        <v>-1.6585776593487367E-3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-1.3440140970146786E-3</v>
      </c>
      <c r="L20" s="24">
        <f>BRPL_EOD!L20-BRPL_ISGS_exbus!L20</f>
        <v>3.3981479612421595E-4</v>
      </c>
      <c r="M20" s="24">
        <f>BRPL_EOD!M20-BRPL_ISGS_exbus!M20</f>
        <v>4.9165040042709052E-4</v>
      </c>
      <c r="N20" s="24">
        <f>BRPL_EOD!N20-BRPL_ISGS_exbus!N20</f>
        <v>-1.8790302474869236E-3</v>
      </c>
      <c r="O20" s="24">
        <f>BRPL_EOD!O20-BRPL_ISGS_exbus!O20</f>
        <v>-3.9554129692902507E-3</v>
      </c>
      <c r="P20" s="24">
        <f>BRPL_EOD!P20-BRPL_ISGS_exbus!P20</f>
        <v>-5.2751764382676924E-3</v>
      </c>
      <c r="Q20" s="24">
        <f>BRPL_EOD!Q20-BRPL_ISGS_exbus!Q20</f>
        <v>-3.5213079743359188E-3</v>
      </c>
      <c r="R20" s="24">
        <f>BRPL_EOD!R20-BRPL_ISGS_exbus!R20</f>
        <v>-1.7738841449244092E-4</v>
      </c>
      <c r="S20" s="24">
        <f>BRPL_EOD!S20-BRPL_ISGS_exbus!S20</f>
        <v>4.9133703148438457E-3</v>
      </c>
      <c r="T20" s="24">
        <f>BRPL_EOD!T20-BRPL_ISGS_exbus!T20</f>
        <v>-7.3430201342272738E-4</v>
      </c>
      <c r="U20" s="24">
        <f>BRPL_EOD!U20-BRPL_ISGS_exbus!U20</f>
        <v>4.5418289391818689E-4</v>
      </c>
      <c r="V20" s="24">
        <f>BRPL_EOD!V20-BRPL_ISGS_exbus!V20</f>
        <v>3.5156950673354004E-5</v>
      </c>
      <c r="W20" s="24">
        <f>BRPL_EOD!W20-BRPL_ISGS_exbus!W20</f>
        <v>-1.0858311022701628E-2</v>
      </c>
      <c r="X20" s="24">
        <f>BRPL_EOD!X20-BRPL_ISGS_exbus!X20</f>
        <v>-1.6585776593487367E-3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1.83455835838231E-4</v>
      </c>
      <c r="L21" s="24">
        <f>BRPL_EOD!L21-BRPL_ISGS_exbus!L21</f>
        <v>3.3981479612421595E-4</v>
      </c>
      <c r="M21" s="24">
        <f>BRPL_EOD!M21-BRPL_ISGS_exbus!M21</f>
        <v>4.9165040042709052E-4</v>
      </c>
      <c r="N21" s="24">
        <f>BRPL_EOD!N21-BRPL_ISGS_exbus!N21</f>
        <v>-1.8790302474869236E-3</v>
      </c>
      <c r="O21" s="24">
        <f>BRPL_EOD!O21-BRPL_ISGS_exbus!O21</f>
        <v>-3.9554129692902507E-3</v>
      </c>
      <c r="P21" s="24">
        <f>BRPL_EOD!P21-BRPL_ISGS_exbus!P21</f>
        <v>-5.2751764382676924E-3</v>
      </c>
      <c r="Q21" s="24">
        <f>BRPL_EOD!Q21-BRPL_ISGS_exbus!Q21</f>
        <v>-3.5213079743359188E-3</v>
      </c>
      <c r="R21" s="24">
        <f>BRPL_EOD!R21-BRPL_ISGS_exbus!R21</f>
        <v>-1.7738841449244092E-4</v>
      </c>
      <c r="S21" s="24">
        <f>BRPL_EOD!S21-BRPL_ISGS_exbus!S21</f>
        <v>4.9133703148438457E-3</v>
      </c>
      <c r="T21" s="24">
        <f>BRPL_EOD!T21-BRPL_ISGS_exbus!T21</f>
        <v>-7.3430201342272738E-4</v>
      </c>
      <c r="U21" s="24">
        <f>BRPL_EOD!U21-BRPL_ISGS_exbus!U21</f>
        <v>4.5418289391818689E-4</v>
      </c>
      <c r="V21" s="24">
        <f>BRPL_EOD!V21-BRPL_ISGS_exbus!V21</f>
        <v>3.5156950673354004E-5</v>
      </c>
      <c r="W21" s="24">
        <f>BRPL_EOD!W21-BRPL_ISGS_exbus!W21</f>
        <v>-1.0858311022701628E-2</v>
      </c>
      <c r="X21" s="24">
        <f>BRPL_EOD!X21-BRPL_ISGS_exbus!X21</f>
        <v>-1.6585776593487367E-3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1.83455835838231E-4</v>
      </c>
      <c r="L22" s="24">
        <f>BRPL_EOD!L22-BRPL_ISGS_exbus!L22</f>
        <v>3.3981479612421595E-4</v>
      </c>
      <c r="M22" s="24">
        <f>BRPL_EOD!M22-BRPL_ISGS_exbus!M22</f>
        <v>4.9165040042709052E-4</v>
      </c>
      <c r="N22" s="24">
        <f>BRPL_EOD!N22-BRPL_ISGS_exbus!N22</f>
        <v>-1.8790302474869236E-3</v>
      </c>
      <c r="O22" s="24">
        <f>BRPL_EOD!O22-BRPL_ISGS_exbus!O22</f>
        <v>-3.9554129692902507E-3</v>
      </c>
      <c r="P22" s="24">
        <f>BRPL_EOD!P22-BRPL_ISGS_exbus!P22</f>
        <v>-5.2751764382676924E-3</v>
      </c>
      <c r="Q22" s="24">
        <f>BRPL_EOD!Q22-BRPL_ISGS_exbus!Q22</f>
        <v>-3.5213079743359188E-3</v>
      </c>
      <c r="R22" s="24">
        <f>BRPL_EOD!R22-BRPL_ISGS_exbus!R22</f>
        <v>-1.7738841449244092E-4</v>
      </c>
      <c r="S22" s="24">
        <f>BRPL_EOD!S22-BRPL_ISGS_exbus!S22</f>
        <v>4.9133703148438457E-3</v>
      </c>
      <c r="T22" s="24">
        <f>BRPL_EOD!T22-BRPL_ISGS_exbus!T22</f>
        <v>-7.3430201342272738E-4</v>
      </c>
      <c r="U22" s="24">
        <f>BRPL_EOD!U22-BRPL_ISGS_exbus!U22</f>
        <v>4.5418289391818689E-4</v>
      </c>
      <c r="V22" s="24">
        <f>BRPL_EOD!V22-BRPL_ISGS_exbus!V22</f>
        <v>3.5156950673354004E-5</v>
      </c>
      <c r="W22" s="24">
        <f>BRPL_EOD!W22-BRPL_ISGS_exbus!W22</f>
        <v>-1.0858311022701628E-2</v>
      </c>
      <c r="X22" s="24">
        <f>BRPL_EOD!X22-BRPL_ISGS_exbus!X22</f>
        <v>-1.6585776593487367E-3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1.83455835838231E-4</v>
      </c>
      <c r="L23" s="24">
        <f>BRPL_EOD!L23-BRPL_ISGS_exbus!L23</f>
        <v>3.3981479612421595E-4</v>
      </c>
      <c r="M23" s="24">
        <f>BRPL_EOD!M23-BRPL_ISGS_exbus!M23</f>
        <v>4.9165040042709052E-4</v>
      </c>
      <c r="N23" s="24">
        <f>BRPL_EOD!N23-BRPL_ISGS_exbus!N23</f>
        <v>-1.8790302474869236E-3</v>
      </c>
      <c r="O23" s="24">
        <f>BRPL_EOD!O23-BRPL_ISGS_exbus!O23</f>
        <v>-3.9554129692902507E-3</v>
      </c>
      <c r="P23" s="24">
        <f>BRPL_EOD!P23-BRPL_ISGS_exbus!P23</f>
        <v>-5.2751764382676924E-3</v>
      </c>
      <c r="Q23" s="24">
        <f>BRPL_EOD!Q23-BRPL_ISGS_exbus!Q23</f>
        <v>-3.5213079743359188E-3</v>
      </c>
      <c r="R23" s="24">
        <f>BRPL_EOD!R23-BRPL_ISGS_exbus!R23</f>
        <v>-1.7738841449244092E-4</v>
      </c>
      <c r="S23" s="24">
        <f>BRPL_EOD!S23-BRPL_ISGS_exbus!S23</f>
        <v>4.9133703148438457E-3</v>
      </c>
      <c r="T23" s="24">
        <f>BRPL_EOD!T23-BRPL_ISGS_exbus!T23</f>
        <v>-7.3430201342272738E-4</v>
      </c>
      <c r="U23" s="24">
        <f>BRPL_EOD!U23-BRPL_ISGS_exbus!U23</f>
        <v>4.5418289391818689E-4</v>
      </c>
      <c r="V23" s="24">
        <f>BRPL_EOD!V23-BRPL_ISGS_exbus!V23</f>
        <v>3.5156950673354004E-5</v>
      </c>
      <c r="W23" s="24">
        <f>BRPL_EOD!W23-BRPL_ISGS_exbus!W23</f>
        <v>-1.0858311022701628E-2</v>
      </c>
      <c r="X23" s="24">
        <f>BRPL_EOD!X23-BRPL_ISGS_exbus!X23</f>
        <v>-1.6585776593487367E-3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-1.0878468795567642E-3</v>
      </c>
      <c r="L24" s="24">
        <f>BRPL_EOD!L24-BRPL_ISGS_exbus!L24</f>
        <v>2.5658620888080463E-4</v>
      </c>
      <c r="M24" s="24">
        <f>BRPL_EOD!M24-BRPL_ISGS_exbus!M24</f>
        <v>4.9165040042709052E-4</v>
      </c>
      <c r="N24" s="24">
        <f>BRPL_EOD!N24-BRPL_ISGS_exbus!N24</f>
        <v>-1.8790302474869236E-3</v>
      </c>
      <c r="O24" s="24">
        <f>BRPL_EOD!O24-BRPL_ISGS_exbus!O24</f>
        <v>-3.9554129692902507E-3</v>
      </c>
      <c r="P24" s="24">
        <f>BRPL_EOD!P24-BRPL_ISGS_exbus!P24</f>
        <v>-5.2751764382676924E-3</v>
      </c>
      <c r="Q24" s="24">
        <f>BRPL_EOD!Q24-BRPL_ISGS_exbus!Q24</f>
        <v>-3.5213079743359188E-3</v>
      </c>
      <c r="R24" s="24">
        <f>BRPL_EOD!R24-BRPL_ISGS_exbus!R24</f>
        <v>-1.7738841449244092E-4</v>
      </c>
      <c r="S24" s="24">
        <f>BRPL_EOD!S24-BRPL_ISGS_exbus!S24</f>
        <v>4.9133703148438457E-3</v>
      </c>
      <c r="T24" s="24">
        <f>BRPL_EOD!T24-BRPL_ISGS_exbus!T24</f>
        <v>-7.3430201342272738E-4</v>
      </c>
      <c r="U24" s="24">
        <f>BRPL_EOD!U24-BRPL_ISGS_exbus!U24</f>
        <v>4.5418289391818689E-4</v>
      </c>
      <c r="V24" s="24">
        <f>BRPL_EOD!V24-BRPL_ISGS_exbus!V24</f>
        <v>3.5156950673354004E-5</v>
      </c>
      <c r="W24" s="24">
        <f>BRPL_EOD!W24-BRPL_ISGS_exbus!W24</f>
        <v>-1.0858311022701628E-2</v>
      </c>
      <c r="X24" s="24">
        <f>BRPL_EOD!X24-BRPL_ISGS_exbus!X24</f>
        <v>-1.6585776593487367E-3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1.2231957549602157E-3</v>
      </c>
      <c r="L25" s="24">
        <f>BRPL_EOD!L25-BRPL_ISGS_exbus!L25</f>
        <v>2.5658620888080463E-4</v>
      </c>
      <c r="M25" s="24">
        <f>BRPL_EOD!M25-BRPL_ISGS_exbus!M25</f>
        <v>4.9165040042709052E-4</v>
      </c>
      <c r="N25" s="24">
        <f>BRPL_EOD!N25-BRPL_ISGS_exbus!N25</f>
        <v>-1.8790302474869236E-3</v>
      </c>
      <c r="O25" s="24">
        <f>BRPL_EOD!O25-BRPL_ISGS_exbus!O25</f>
        <v>-3.9554129692902507E-3</v>
      </c>
      <c r="P25" s="24">
        <f>BRPL_EOD!P25-BRPL_ISGS_exbus!P25</f>
        <v>-5.2751764382676924E-3</v>
      </c>
      <c r="Q25" s="24">
        <f>BRPL_EOD!Q25-BRPL_ISGS_exbus!Q25</f>
        <v>-3.5213079743359188E-3</v>
      </c>
      <c r="R25" s="24">
        <f>BRPL_EOD!R25-BRPL_ISGS_exbus!R25</f>
        <v>-1.7738841449244092E-4</v>
      </c>
      <c r="S25" s="24">
        <f>BRPL_EOD!S25-BRPL_ISGS_exbus!S25</f>
        <v>4.9133703148438457E-3</v>
      </c>
      <c r="T25" s="24">
        <f>BRPL_EOD!T25-BRPL_ISGS_exbus!T25</f>
        <v>-7.3430201342272738E-4</v>
      </c>
      <c r="U25" s="24">
        <f>BRPL_EOD!U25-BRPL_ISGS_exbus!U25</f>
        <v>4.5418289391818689E-4</v>
      </c>
      <c r="V25" s="24">
        <f>BRPL_EOD!V25-BRPL_ISGS_exbus!V25</f>
        <v>3.5156950673354004E-5</v>
      </c>
      <c r="W25" s="24">
        <f>BRPL_EOD!W25-BRPL_ISGS_exbus!W25</f>
        <v>-1.0858311022701628E-2</v>
      </c>
      <c r="X25" s="24">
        <f>BRPL_EOD!X25-BRPL_ISGS_exbus!X25</f>
        <v>-1.6585776593487367E-3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1.6881679221114609E-4</v>
      </c>
      <c r="L26" s="24">
        <f>BRPL_EOD!L26-BRPL_ISGS_exbus!L26</f>
        <v>2.5658620888080463E-4</v>
      </c>
      <c r="M26" s="24">
        <f>BRPL_EOD!M26-BRPL_ISGS_exbus!M26</f>
        <v>4.9165040042709052E-4</v>
      </c>
      <c r="N26" s="24">
        <f>BRPL_EOD!N26-BRPL_ISGS_exbus!N26</f>
        <v>-1.8790302474869236E-3</v>
      </c>
      <c r="O26" s="24">
        <f>BRPL_EOD!O26-BRPL_ISGS_exbus!O26</f>
        <v>-3.9554129692902507E-3</v>
      </c>
      <c r="P26" s="24">
        <f>BRPL_EOD!P26-BRPL_ISGS_exbus!P26</f>
        <v>-5.2751764382676924E-3</v>
      </c>
      <c r="Q26" s="24">
        <f>BRPL_EOD!Q26-BRPL_ISGS_exbus!Q26</f>
        <v>-3.5213079743359188E-3</v>
      </c>
      <c r="R26" s="24">
        <f>BRPL_EOD!R26-BRPL_ISGS_exbus!R26</f>
        <v>-1.7738841449244092E-4</v>
      </c>
      <c r="S26" s="24">
        <f>BRPL_EOD!S26-BRPL_ISGS_exbus!S26</f>
        <v>4.9133703148438457E-3</v>
      </c>
      <c r="T26" s="24">
        <f>BRPL_EOD!T26-BRPL_ISGS_exbus!T26</f>
        <v>-7.3430201342272738E-4</v>
      </c>
      <c r="U26" s="24">
        <f>BRPL_EOD!U26-BRPL_ISGS_exbus!U26</f>
        <v>4.5418289391818689E-4</v>
      </c>
      <c r="V26" s="24">
        <f>BRPL_EOD!V26-BRPL_ISGS_exbus!V26</f>
        <v>3.5156950673354004E-5</v>
      </c>
      <c r="W26" s="24">
        <f>BRPL_EOD!W26-BRPL_ISGS_exbus!W26</f>
        <v>-1.0858311022701628E-2</v>
      </c>
      <c r="X26" s="24">
        <f>BRPL_EOD!X26-BRPL_ISGS_exbus!X26</f>
        <v>-1.6585776593487367E-3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2.904049183200641E-3</v>
      </c>
      <c r="L27" s="24">
        <f>BRPL_EOD!L27-BRPL_ISGS_exbus!L27</f>
        <v>2.5658620888080463E-4</v>
      </c>
      <c r="M27" s="24">
        <f>BRPL_EOD!M27-BRPL_ISGS_exbus!M27</f>
        <v>4.9165040042709052E-4</v>
      </c>
      <c r="N27" s="24">
        <f>BRPL_EOD!N27-BRPL_ISGS_exbus!N27</f>
        <v>-1.8790302474869236E-3</v>
      </c>
      <c r="O27" s="24">
        <f>BRPL_EOD!O27-BRPL_ISGS_exbus!O27</f>
        <v>-3.9554129692902507E-3</v>
      </c>
      <c r="P27" s="24">
        <f>BRPL_EOD!P27-BRPL_ISGS_exbus!P27</f>
        <v>-5.2751764382676924E-3</v>
      </c>
      <c r="Q27" s="24">
        <f>BRPL_EOD!Q27-BRPL_ISGS_exbus!Q27</f>
        <v>-3.5213079743359188E-3</v>
      </c>
      <c r="R27" s="24">
        <f>BRPL_EOD!R27-BRPL_ISGS_exbus!R27</f>
        <v>-1.7738841449244092E-4</v>
      </c>
      <c r="S27" s="24">
        <f>BRPL_EOD!S27-BRPL_ISGS_exbus!S27</f>
        <v>4.9133703148438457E-3</v>
      </c>
      <c r="T27" s="24">
        <f>BRPL_EOD!T27-BRPL_ISGS_exbus!T27</f>
        <v>-7.3430201342272738E-4</v>
      </c>
      <c r="U27" s="24">
        <f>BRPL_EOD!U27-BRPL_ISGS_exbus!U27</f>
        <v>4.5418289391818689E-4</v>
      </c>
      <c r="V27" s="24">
        <f>BRPL_EOD!V27-BRPL_ISGS_exbus!V27</f>
        <v>3.5156950673354004E-5</v>
      </c>
      <c r="W27" s="24">
        <f>BRPL_EOD!W27-BRPL_ISGS_exbus!W27</f>
        <v>-1.0858311022701628E-2</v>
      </c>
      <c r="X27" s="24">
        <f>BRPL_EOD!X27-BRPL_ISGS_exbus!X27</f>
        <v>-1.6585776593487367E-3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2.4592344028064872E-3</v>
      </c>
      <c r="L28" s="24">
        <f>BRPL_EOD!L28-BRPL_ISGS_exbus!L28</f>
        <v>2.5658620888080463E-4</v>
      </c>
      <c r="M28" s="24">
        <f>BRPL_EOD!M28-BRPL_ISGS_exbus!M28</f>
        <v>4.9165040042709052E-4</v>
      </c>
      <c r="N28" s="24">
        <f>BRPL_EOD!N28-BRPL_ISGS_exbus!N28</f>
        <v>-1.8790302474869236E-3</v>
      </c>
      <c r="O28" s="24">
        <f>BRPL_EOD!O28-BRPL_ISGS_exbus!O28</f>
        <v>-3.9554129692902507E-3</v>
      </c>
      <c r="P28" s="24">
        <f>BRPL_EOD!P28-BRPL_ISGS_exbus!P28</f>
        <v>-5.2751764382676924E-3</v>
      </c>
      <c r="Q28" s="24">
        <f>BRPL_EOD!Q28-BRPL_ISGS_exbus!Q28</f>
        <v>-1.9942758620690171E-3</v>
      </c>
      <c r="R28" s="24">
        <f>BRPL_EOD!R28-BRPL_ISGS_exbus!R28</f>
        <v>-1.7738841449244092E-4</v>
      </c>
      <c r="S28" s="24">
        <f>BRPL_EOD!S28-BRPL_ISGS_exbus!S28</f>
        <v>4.9133703148438457E-3</v>
      </c>
      <c r="T28" s="24">
        <f>BRPL_EOD!T28-BRPL_ISGS_exbus!T28</f>
        <v>-7.3430201342272738E-4</v>
      </c>
      <c r="U28" s="24">
        <f>BRPL_EOD!U28-BRPL_ISGS_exbus!U28</f>
        <v>4.5418289391818689E-4</v>
      </c>
      <c r="V28" s="24">
        <f>BRPL_EOD!V28-BRPL_ISGS_exbus!V28</f>
        <v>3.5156950673354004E-5</v>
      </c>
      <c r="W28" s="24">
        <f>BRPL_EOD!W28-BRPL_ISGS_exbus!W28</f>
        <v>-1.0858311022701628E-2</v>
      </c>
      <c r="X28" s="24">
        <f>BRPL_EOD!X28-BRPL_ISGS_exbus!X28</f>
        <v>-1.6585776593487367E-3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-2.8194929635105836E-3</v>
      </c>
      <c r="L29" s="24">
        <f>BRPL_EOD!L29-BRPL_ISGS_exbus!L29</f>
        <v>2.307876275509102E-4</v>
      </c>
      <c r="M29" s="24">
        <f>BRPL_EOD!M29-BRPL_ISGS_exbus!M29</f>
        <v>4.9165040042709052E-4</v>
      </c>
      <c r="N29" s="24">
        <f>BRPL_EOD!N29-BRPL_ISGS_exbus!N29</f>
        <v>-1.8790302474869236E-3</v>
      </c>
      <c r="O29" s="24">
        <f>BRPL_EOD!O29-BRPL_ISGS_exbus!O29</f>
        <v>-3.9554129692902507E-3</v>
      </c>
      <c r="P29" s="24">
        <f>BRPL_EOD!P29-BRPL_ISGS_exbus!P29</f>
        <v>1.226038449466671E-3</v>
      </c>
      <c r="Q29" s="24">
        <f>BRPL_EOD!Q29-BRPL_ISGS_exbus!Q29</f>
        <v>-3.0271655518401275E-3</v>
      </c>
      <c r="R29" s="24">
        <f>BRPL_EOD!R29-BRPL_ISGS_exbus!R29</f>
        <v>-1.7738841449244092E-4</v>
      </c>
      <c r="S29" s="24">
        <f>BRPL_EOD!S29-BRPL_ISGS_exbus!S29</f>
        <v>4.9133703148438457E-3</v>
      </c>
      <c r="T29" s="24">
        <f>BRPL_EOD!T29-BRPL_ISGS_exbus!T29</f>
        <v>-7.3430201342272738E-4</v>
      </c>
      <c r="U29" s="24">
        <f>BRPL_EOD!U29-BRPL_ISGS_exbus!U29</f>
        <v>4.5418289391818689E-4</v>
      </c>
      <c r="V29" s="24">
        <f>BRPL_EOD!V29-BRPL_ISGS_exbus!V29</f>
        <v>3.5156950673354004E-5</v>
      </c>
      <c r="W29" s="24">
        <f>BRPL_EOD!W29-BRPL_ISGS_exbus!W29</f>
        <v>-1.0858311022701628E-2</v>
      </c>
      <c r="X29" s="24">
        <f>BRPL_EOD!X29-BRPL_ISGS_exbus!X29</f>
        <v>-1.6585776593487367E-3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-2.8194929635105836E-3</v>
      </c>
      <c r="L30" s="24">
        <f>BRPL_EOD!L30-BRPL_ISGS_exbus!L30</f>
        <v>2.307876275509102E-4</v>
      </c>
      <c r="M30" s="24">
        <f>BRPL_EOD!M30-BRPL_ISGS_exbus!M30</f>
        <v>4.9165040042709052E-4</v>
      </c>
      <c r="N30" s="24">
        <f>BRPL_EOD!N30-BRPL_ISGS_exbus!N30</f>
        <v>-1.8790302474869236E-3</v>
      </c>
      <c r="O30" s="24">
        <f>BRPL_EOD!O30-BRPL_ISGS_exbus!O30</f>
        <v>-3.9554129692902507E-3</v>
      </c>
      <c r="P30" s="24">
        <f>BRPL_EOD!P30-BRPL_ISGS_exbus!P30</f>
        <v>-9.4132982814087995E-4</v>
      </c>
      <c r="Q30" s="24">
        <f>BRPL_EOD!Q30-BRPL_ISGS_exbus!Q30</f>
        <v>-6.9103971119144347E-4</v>
      </c>
      <c r="R30" s="24">
        <f>BRPL_EOD!R30-BRPL_ISGS_exbus!R30</f>
        <v>-1.7738841449244092E-4</v>
      </c>
      <c r="S30" s="24">
        <f>BRPL_EOD!S30-BRPL_ISGS_exbus!S30</f>
        <v>4.9133703148438457E-3</v>
      </c>
      <c r="T30" s="24">
        <f>BRPL_EOD!T30-BRPL_ISGS_exbus!T30</f>
        <v>-7.3430201342272738E-4</v>
      </c>
      <c r="U30" s="24">
        <f>BRPL_EOD!U30-BRPL_ISGS_exbus!U30</f>
        <v>4.5418289391818689E-4</v>
      </c>
      <c r="V30" s="24">
        <f>BRPL_EOD!V30-BRPL_ISGS_exbus!V30</f>
        <v>3.5156950673354004E-5</v>
      </c>
      <c r="W30" s="24">
        <f>BRPL_EOD!W30-BRPL_ISGS_exbus!W30</f>
        <v>-1.0858311022701628E-2</v>
      </c>
      <c r="X30" s="24">
        <f>BRPL_EOD!X30-BRPL_ISGS_exbus!X30</f>
        <v>-1.6585776593487367E-3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-2.8194929635105836E-3</v>
      </c>
      <c r="L31" s="24">
        <f>BRPL_EOD!L31-BRPL_ISGS_exbus!L31</f>
        <v>-5.5544735255708133E-5</v>
      </c>
      <c r="M31" s="24">
        <f>BRPL_EOD!M31-BRPL_ISGS_exbus!M31</f>
        <v>4.9165040042709052E-4</v>
      </c>
      <c r="N31" s="24">
        <f>BRPL_EOD!N31-BRPL_ISGS_exbus!N31</f>
        <v>-1.8790302474869236E-3</v>
      </c>
      <c r="O31" s="24">
        <f>BRPL_EOD!O31-BRPL_ISGS_exbus!O31</f>
        <v>-3.9554129692902507E-3</v>
      </c>
      <c r="P31" s="24">
        <f>BRPL_EOD!P31-BRPL_ISGS_exbus!P31</f>
        <v>-3.1552941176506977E-3</v>
      </c>
      <c r="Q31" s="24">
        <f>BRPL_EOD!Q31-BRPL_ISGS_exbus!Q31</f>
        <v>-3.9920113636364718E-3</v>
      </c>
      <c r="R31" s="24">
        <f>BRPL_EOD!R31-BRPL_ISGS_exbus!R31</f>
        <v>-1.340419012061389E-3</v>
      </c>
      <c r="S31" s="24">
        <f>BRPL_EOD!S31-BRPL_ISGS_exbus!S31</f>
        <v>2.0626790939113349E-3</v>
      </c>
      <c r="T31" s="24">
        <f>BRPL_EOD!T31-BRPL_ISGS_exbus!T31</f>
        <v>-1.1933347639484504E-3</v>
      </c>
      <c r="U31" s="24">
        <f>BRPL_EOD!U31-BRPL_ISGS_exbus!U31</f>
        <v>4.5418289391818689E-4</v>
      </c>
      <c r="V31" s="24">
        <f>BRPL_EOD!V31-BRPL_ISGS_exbus!V31</f>
        <v>3.5156950673354004E-5</v>
      </c>
      <c r="W31" s="24">
        <f>BRPL_EOD!W31-BRPL_ISGS_exbus!W31</f>
        <v>-1.0858311022701628E-2</v>
      </c>
      <c r="X31" s="24">
        <f>BRPL_EOD!X31-BRPL_ISGS_exbus!X31</f>
        <v>-1.6585776593487367E-3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-3.3274312135063155E-3</v>
      </c>
      <c r="L32" s="24">
        <f>BRPL_EOD!L32-BRPL_ISGS_exbus!L32</f>
        <v>2.5658620888080463E-4</v>
      </c>
      <c r="M32" s="24">
        <f>BRPL_EOD!M32-BRPL_ISGS_exbus!M32</f>
        <v>4.9165040042709052E-4</v>
      </c>
      <c r="N32" s="24">
        <f>BRPL_EOD!N32-BRPL_ISGS_exbus!N32</f>
        <v>-1.8790302474869236E-3</v>
      </c>
      <c r="O32" s="24">
        <f>BRPL_EOD!O32-BRPL_ISGS_exbus!O32</f>
        <v>-3.9554129692902507E-3</v>
      </c>
      <c r="P32" s="24">
        <f>BRPL_EOD!P32-BRPL_ISGS_exbus!P32</f>
        <v>-9.4001990049363826E-4</v>
      </c>
      <c r="Q32" s="24">
        <f>BRPL_EOD!Q32-BRPL_ISGS_exbus!Q32</f>
        <v>-3.9920113636364718E-3</v>
      </c>
      <c r="R32" s="24">
        <f>BRPL_EOD!R32-BRPL_ISGS_exbus!R32</f>
        <v>-1.340419012061389E-3</v>
      </c>
      <c r="S32" s="24">
        <f>BRPL_EOD!S32-BRPL_ISGS_exbus!S32</f>
        <v>2.0626790939113349E-3</v>
      </c>
      <c r="T32" s="24">
        <f>BRPL_EOD!T32-BRPL_ISGS_exbus!T32</f>
        <v>-1.1933347639484504E-3</v>
      </c>
      <c r="U32" s="24">
        <f>BRPL_EOD!U32-BRPL_ISGS_exbus!U32</f>
        <v>4.5418289391818689E-4</v>
      </c>
      <c r="V32" s="24">
        <f>BRPL_EOD!V32-BRPL_ISGS_exbus!V32</f>
        <v>3.5156950673354004E-5</v>
      </c>
      <c r="W32" s="24">
        <f>BRPL_EOD!W32-BRPL_ISGS_exbus!W32</f>
        <v>-1.0858311022701628E-2</v>
      </c>
      <c r="X32" s="24">
        <f>BRPL_EOD!X32-BRPL_ISGS_exbus!X32</f>
        <v>-1.6585776593487367E-3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-3.3274312135063155E-3</v>
      </c>
      <c r="L33" s="24">
        <f>BRPL_EOD!L33-BRPL_ISGS_exbus!L33</f>
        <v>2.5658620888080463E-4</v>
      </c>
      <c r="M33" s="24">
        <f>BRPL_EOD!M33-BRPL_ISGS_exbus!M33</f>
        <v>4.9165040042709052E-4</v>
      </c>
      <c r="N33" s="24">
        <f>BRPL_EOD!N33-BRPL_ISGS_exbus!N33</f>
        <v>-1.8790302474869236E-3</v>
      </c>
      <c r="O33" s="24">
        <f>BRPL_EOD!O33-BRPL_ISGS_exbus!O33</f>
        <v>-3.9554129692902507E-3</v>
      </c>
      <c r="P33" s="24">
        <f>BRPL_EOD!P33-BRPL_ISGS_exbus!P33</f>
        <v>-9.4001990049363826E-4</v>
      </c>
      <c r="Q33" s="24">
        <f>BRPL_EOD!Q33-BRPL_ISGS_exbus!Q33</f>
        <v>-3.9920113636364718E-3</v>
      </c>
      <c r="R33" s="24">
        <f>BRPL_EOD!R33-BRPL_ISGS_exbus!R33</f>
        <v>-8.3006365503202062E-4</v>
      </c>
      <c r="S33" s="24">
        <f>BRPL_EOD!S33-BRPL_ISGS_exbus!S33</f>
        <v>-1.218242236025624E-3</v>
      </c>
      <c r="T33" s="24">
        <f>BRPL_EOD!T33-BRPL_ISGS_exbus!T33</f>
        <v>-1.1933347639484504E-3</v>
      </c>
      <c r="U33" s="24">
        <f>BRPL_EOD!U33-BRPL_ISGS_exbus!U33</f>
        <v>4.5418289391818689E-4</v>
      </c>
      <c r="V33" s="24">
        <f>BRPL_EOD!V33-BRPL_ISGS_exbus!V33</f>
        <v>1.7497165991997576E-4</v>
      </c>
      <c r="W33" s="24">
        <f>BRPL_EOD!W33-BRPL_ISGS_exbus!W33</f>
        <v>-1.0585735357334869E-2</v>
      </c>
      <c r="X33" s="24">
        <f>BRPL_EOD!X33-BRPL_ISGS_exbus!X33</f>
        <v>5.9829585655464257E-3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1.6021741856775407E-3</v>
      </c>
      <c r="L34" s="24">
        <f>BRPL_EOD!L34-BRPL_ISGS_exbus!L34</f>
        <v>2.5658620888080463E-4</v>
      </c>
      <c r="M34" s="24">
        <f>BRPL_EOD!M34-BRPL_ISGS_exbus!M34</f>
        <v>4.9165040042709052E-4</v>
      </c>
      <c r="N34" s="24">
        <f>BRPL_EOD!N34-BRPL_ISGS_exbus!N34</f>
        <v>-1.8790302474869236E-3</v>
      </c>
      <c r="O34" s="24">
        <f>BRPL_EOD!O34-BRPL_ISGS_exbus!O34</f>
        <v>-3.9554129692902507E-3</v>
      </c>
      <c r="P34" s="24">
        <f>BRPL_EOD!P34-BRPL_ISGS_exbus!P34</f>
        <v>-9.4001990049363826E-4</v>
      </c>
      <c r="Q34" s="24">
        <f>BRPL_EOD!Q34-BRPL_ISGS_exbus!Q34</f>
        <v>-2.473057553956437E-3</v>
      </c>
      <c r="R34" s="24">
        <f>BRPL_EOD!R34-BRPL_ISGS_exbus!R34</f>
        <v>-8.3006365503202062E-4</v>
      </c>
      <c r="S34" s="24">
        <f>BRPL_EOD!S34-BRPL_ISGS_exbus!S34</f>
        <v>1.7139986376024652E-3</v>
      </c>
      <c r="T34" s="24">
        <f>BRPL_EOD!T34-BRPL_ISGS_exbus!T34</f>
        <v>-1.1933347639484504E-3</v>
      </c>
      <c r="U34" s="24">
        <f>BRPL_EOD!U34-BRPL_ISGS_exbus!U34</f>
        <v>4.5418289391818689E-4</v>
      </c>
      <c r="V34" s="24">
        <f>BRPL_EOD!V34-BRPL_ISGS_exbus!V34</f>
        <v>1.7497165991997576E-4</v>
      </c>
      <c r="W34" s="24">
        <f>BRPL_EOD!W34-BRPL_ISGS_exbus!W34</f>
        <v>-1.0585735357334869E-2</v>
      </c>
      <c r="X34" s="24">
        <f>BRPL_EOD!X34-BRPL_ISGS_exbus!X34</f>
        <v>5.9829585655464257E-3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1.6021741856775407E-3</v>
      </c>
      <c r="L35" s="24">
        <f>BRPL_EOD!L35-BRPL_ISGS_exbus!L35</f>
        <v>2.5658620888080463E-4</v>
      </c>
      <c r="M35" s="24">
        <f>BRPL_EOD!M35-BRPL_ISGS_exbus!M35</f>
        <v>-1.252688960143189E-3</v>
      </c>
      <c r="N35" s="24">
        <f>BRPL_EOD!N35-BRPL_ISGS_exbus!N35</f>
        <v>1.0041200244899073E-3</v>
      </c>
      <c r="O35" s="24">
        <f>BRPL_EOD!O35-BRPL_ISGS_exbus!O35</f>
        <v>-5.46002074554508E-3</v>
      </c>
      <c r="P35" s="24">
        <f>BRPL_EOD!P35-BRPL_ISGS_exbus!P35</f>
        <v>4.2930415350284079E-4</v>
      </c>
      <c r="Q35" s="24">
        <f>BRPL_EOD!Q35-BRPL_ISGS_exbus!Q35</f>
        <v>-2.473057553956437E-3</v>
      </c>
      <c r="R35" s="24">
        <f>BRPL_EOD!R35-BRPL_ISGS_exbus!R35</f>
        <v>-8.4101642710443514E-4</v>
      </c>
      <c r="S35" s="24">
        <f>BRPL_EOD!S35-BRPL_ISGS_exbus!S35</f>
        <v>1.7139986376024652E-3</v>
      </c>
      <c r="T35" s="24">
        <f>BRPL_EOD!T35-BRPL_ISGS_exbus!T35</f>
        <v>-1.1933347639484504E-3</v>
      </c>
      <c r="U35" s="24">
        <f>BRPL_EOD!U35-BRPL_ISGS_exbus!U35</f>
        <v>4.5418289391818689E-4</v>
      </c>
      <c r="V35" s="24">
        <f>BRPL_EOD!V35-BRPL_ISGS_exbus!V35</f>
        <v>3.8429526671670544E-3</v>
      </c>
      <c r="W35" s="24">
        <f>BRPL_EOD!W35-BRPL_ISGS_exbus!W35</f>
        <v>4.7561828807136663E-3</v>
      </c>
      <c r="X35" s="24">
        <f>BRPL_EOD!X35-BRPL_ISGS_exbus!X35</f>
        <v>4.5753705329119043E-3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1.6021741856775407E-3</v>
      </c>
      <c r="L36" s="24">
        <f>BRPL_EOD!L36-BRPL_ISGS_exbus!L36</f>
        <v>2.5658620888080463E-4</v>
      </c>
      <c r="M36" s="24">
        <f>BRPL_EOD!M36-BRPL_ISGS_exbus!M36</f>
        <v>-1.252688960143189E-3</v>
      </c>
      <c r="N36" s="24">
        <f>BRPL_EOD!N36-BRPL_ISGS_exbus!N36</f>
        <v>1.0041200244899073E-3</v>
      </c>
      <c r="O36" s="24">
        <f>BRPL_EOD!O36-BRPL_ISGS_exbus!O36</f>
        <v>-5.46002074554508E-3</v>
      </c>
      <c r="P36" s="24">
        <f>BRPL_EOD!P36-BRPL_ISGS_exbus!P36</f>
        <v>4.2930415350284079E-4</v>
      </c>
      <c r="Q36" s="24">
        <f>BRPL_EOD!Q36-BRPL_ISGS_exbus!Q36</f>
        <v>-2.473057553956437E-3</v>
      </c>
      <c r="R36" s="24">
        <f>BRPL_EOD!R36-BRPL_ISGS_exbus!R36</f>
        <v>-8.4101642710443514E-4</v>
      </c>
      <c r="S36" s="24">
        <f>BRPL_EOD!S36-BRPL_ISGS_exbus!S36</f>
        <v>1.7139986376024652E-3</v>
      </c>
      <c r="T36" s="24">
        <f>BRPL_EOD!T36-BRPL_ISGS_exbus!T36</f>
        <v>-1.1933347639484504E-3</v>
      </c>
      <c r="U36" s="24">
        <f>BRPL_EOD!U36-BRPL_ISGS_exbus!U36</f>
        <v>4.5418289391818689E-4</v>
      </c>
      <c r="V36" s="24">
        <f>BRPL_EOD!V36-BRPL_ISGS_exbus!V36</f>
        <v>3.8429526671670544E-3</v>
      </c>
      <c r="W36" s="24">
        <f>BRPL_EOD!W36-BRPL_ISGS_exbus!W36</f>
        <v>4.7561828807136663E-3</v>
      </c>
      <c r="X36" s="24">
        <f>BRPL_EOD!X36-BRPL_ISGS_exbus!X36</f>
        <v>4.5753705329119043E-3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1.6021741856775407E-3</v>
      </c>
      <c r="L37" s="24">
        <f>BRPL_EOD!L37-BRPL_ISGS_exbus!L37</f>
        <v>2.5658620888080463E-4</v>
      </c>
      <c r="M37" s="24">
        <f>BRPL_EOD!M37-BRPL_ISGS_exbus!M37</f>
        <v>-1.252688960143189E-3</v>
      </c>
      <c r="N37" s="24">
        <f>BRPL_EOD!N37-BRPL_ISGS_exbus!N37</f>
        <v>1.0041200244899073E-3</v>
      </c>
      <c r="O37" s="24">
        <f>BRPL_EOD!O37-BRPL_ISGS_exbus!O37</f>
        <v>-5.46002074554508E-3</v>
      </c>
      <c r="P37" s="24">
        <f>BRPL_EOD!P37-BRPL_ISGS_exbus!P37</f>
        <v>4.2930415350284079E-4</v>
      </c>
      <c r="Q37" s="24">
        <f>BRPL_EOD!Q37-BRPL_ISGS_exbus!Q37</f>
        <v>-2.473057553956437E-3</v>
      </c>
      <c r="R37" s="24">
        <f>BRPL_EOD!R37-BRPL_ISGS_exbus!R37</f>
        <v>1.4424499799101653E-3</v>
      </c>
      <c r="S37" s="24">
        <f>BRPL_EOD!S37-BRPL_ISGS_exbus!S37</f>
        <v>1.7139986376024652E-3</v>
      </c>
      <c r="T37" s="24">
        <f>BRPL_EOD!T37-BRPL_ISGS_exbus!T37</f>
        <v>-1.1933347639484504E-3</v>
      </c>
      <c r="U37" s="24">
        <f>BRPL_EOD!U37-BRPL_ISGS_exbus!U37</f>
        <v>4.5418289391818689E-4</v>
      </c>
      <c r="V37" s="24">
        <f>BRPL_EOD!V37-BRPL_ISGS_exbus!V37</f>
        <v>3.8429526671670544E-3</v>
      </c>
      <c r="W37" s="24">
        <f>BRPL_EOD!W37-BRPL_ISGS_exbus!W37</f>
        <v>4.7561828807136663E-3</v>
      </c>
      <c r="X37" s="24">
        <f>BRPL_EOD!X37-BRPL_ISGS_exbus!X37</f>
        <v>4.5753705329119043E-3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1.6021741856775407E-3</v>
      </c>
      <c r="L38" s="24">
        <f>BRPL_EOD!L38-BRPL_ISGS_exbus!L38</f>
        <v>2.5658620888080463E-4</v>
      </c>
      <c r="M38" s="24">
        <f>BRPL_EOD!M38-BRPL_ISGS_exbus!M38</f>
        <v>-1.252688960143189E-3</v>
      </c>
      <c r="N38" s="24">
        <f>BRPL_EOD!N38-BRPL_ISGS_exbus!N38</f>
        <v>1.0041200244899073E-3</v>
      </c>
      <c r="O38" s="24">
        <f>BRPL_EOD!O38-BRPL_ISGS_exbus!O38</f>
        <v>-5.46002074554508E-3</v>
      </c>
      <c r="P38" s="24">
        <f>BRPL_EOD!P38-BRPL_ISGS_exbus!P38</f>
        <v>4.2930415350284079E-4</v>
      </c>
      <c r="Q38" s="24">
        <f>BRPL_EOD!Q38-BRPL_ISGS_exbus!Q38</f>
        <v>-2.473057553956437E-3</v>
      </c>
      <c r="R38" s="24">
        <f>BRPL_EOD!R38-BRPL_ISGS_exbus!R38</f>
        <v>-1.2583753046335744E-4</v>
      </c>
      <c r="S38" s="24">
        <f>BRPL_EOD!S38-BRPL_ISGS_exbus!S38</f>
        <v>1.7139986376024652E-3</v>
      </c>
      <c r="T38" s="24">
        <f>BRPL_EOD!T38-BRPL_ISGS_exbus!T38</f>
        <v>-1.1933347639484504E-3</v>
      </c>
      <c r="U38" s="24">
        <f>BRPL_EOD!U38-BRPL_ISGS_exbus!U38</f>
        <v>4.5418289391818689E-4</v>
      </c>
      <c r="V38" s="24">
        <f>BRPL_EOD!V38-BRPL_ISGS_exbus!V38</f>
        <v>3.8429526671670544E-3</v>
      </c>
      <c r="W38" s="24">
        <f>BRPL_EOD!W38-BRPL_ISGS_exbus!W38</f>
        <v>4.7561828807136663E-3</v>
      </c>
      <c r="X38" s="24">
        <f>BRPL_EOD!X38-BRPL_ISGS_exbus!X38</f>
        <v>4.5753705329119043E-3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1.6021741856775407E-3</v>
      </c>
      <c r="L39" s="24">
        <f>BRPL_EOD!L39-BRPL_ISGS_exbus!L39</f>
        <v>2.5658620888080463E-4</v>
      </c>
      <c r="M39" s="24">
        <f>BRPL_EOD!M39-BRPL_ISGS_exbus!M39</f>
        <v>-1.252688960143189E-3</v>
      </c>
      <c r="N39" s="24">
        <f>BRPL_EOD!N39-BRPL_ISGS_exbus!N39</f>
        <v>1.0041200244899073E-3</v>
      </c>
      <c r="O39" s="24">
        <f>BRPL_EOD!O39-BRPL_ISGS_exbus!O39</f>
        <v>-5.46002074554508E-3</v>
      </c>
      <c r="P39" s="24">
        <f>BRPL_EOD!P39-BRPL_ISGS_exbus!P39</f>
        <v>4.2930415350284079E-4</v>
      </c>
      <c r="Q39" s="24">
        <f>BRPL_EOD!Q39-BRPL_ISGS_exbus!Q39</f>
        <v>-2.473057553956437E-3</v>
      </c>
      <c r="R39" s="24">
        <f>BRPL_EOD!R39-BRPL_ISGS_exbus!R39</f>
        <v>-1.2583753046335744E-4</v>
      </c>
      <c r="S39" s="24">
        <f>BRPL_EOD!S39-BRPL_ISGS_exbus!S39</f>
        <v>1.7139986376024652E-3</v>
      </c>
      <c r="T39" s="24">
        <f>BRPL_EOD!T39-BRPL_ISGS_exbus!T39</f>
        <v>-1.1933347639484504E-3</v>
      </c>
      <c r="U39" s="24">
        <f>BRPL_EOD!U39-BRPL_ISGS_exbus!U39</f>
        <v>4.5418289391818689E-4</v>
      </c>
      <c r="V39" s="24">
        <f>BRPL_EOD!V39-BRPL_ISGS_exbus!V39</f>
        <v>3.8429526671670544E-3</v>
      </c>
      <c r="W39" s="24">
        <f>BRPL_EOD!W39-BRPL_ISGS_exbus!W39</f>
        <v>4.7561828807136663E-3</v>
      </c>
      <c r="X39" s="24">
        <f>BRPL_EOD!X39-BRPL_ISGS_exbus!X39</f>
        <v>4.5753705329119043E-3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1.6021741856775407E-3</v>
      </c>
      <c r="L40" s="24">
        <f>BRPL_EOD!L40-BRPL_ISGS_exbus!L40</f>
        <v>2.5658620888080463E-4</v>
      </c>
      <c r="M40" s="24">
        <f>BRPL_EOD!M40-BRPL_ISGS_exbus!M40</f>
        <v>-1.252688960143189E-3</v>
      </c>
      <c r="N40" s="24">
        <f>BRPL_EOD!N40-BRPL_ISGS_exbus!N40</f>
        <v>1.0041200244899073E-3</v>
      </c>
      <c r="O40" s="24">
        <f>BRPL_EOD!O40-BRPL_ISGS_exbus!O40</f>
        <v>-5.46002074554508E-3</v>
      </c>
      <c r="P40" s="24">
        <f>BRPL_EOD!P40-BRPL_ISGS_exbus!P40</f>
        <v>4.2930415350284079E-4</v>
      </c>
      <c r="Q40" s="24">
        <f>BRPL_EOD!Q40-BRPL_ISGS_exbus!Q40</f>
        <v>-2.473057553956437E-3</v>
      </c>
      <c r="R40" s="24">
        <f>BRPL_EOD!R40-BRPL_ISGS_exbus!R40</f>
        <v>-1.2583753046335744E-4</v>
      </c>
      <c r="S40" s="24">
        <f>BRPL_EOD!S40-BRPL_ISGS_exbus!S40</f>
        <v>1.7139986376024652E-3</v>
      </c>
      <c r="T40" s="24">
        <f>BRPL_EOD!T40-BRPL_ISGS_exbus!T40</f>
        <v>-1.1933347639484504E-3</v>
      </c>
      <c r="U40" s="24">
        <f>BRPL_EOD!U40-BRPL_ISGS_exbus!U40</f>
        <v>4.5418289391818689E-4</v>
      </c>
      <c r="V40" s="24">
        <f>BRPL_EOD!V40-BRPL_ISGS_exbus!V40</f>
        <v>3.8429526671670544E-3</v>
      </c>
      <c r="W40" s="24">
        <f>BRPL_EOD!W40-BRPL_ISGS_exbus!W40</f>
        <v>4.7561828807136663E-3</v>
      </c>
      <c r="X40" s="24">
        <f>BRPL_EOD!X40-BRPL_ISGS_exbus!X40</f>
        <v>4.5753705329119043E-3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1.6021741856775407E-3</v>
      </c>
      <c r="L41" s="24">
        <f>BRPL_EOD!L41-BRPL_ISGS_exbus!L41</f>
        <v>2.5658620888080463E-4</v>
      </c>
      <c r="M41" s="24">
        <f>BRPL_EOD!M41-BRPL_ISGS_exbus!M41</f>
        <v>-1.252688960143189E-3</v>
      </c>
      <c r="N41" s="24">
        <f>BRPL_EOD!N41-BRPL_ISGS_exbus!N41</f>
        <v>1.0041200244899073E-3</v>
      </c>
      <c r="O41" s="24">
        <f>BRPL_EOD!O41-BRPL_ISGS_exbus!O41</f>
        <v>-5.46002074554508E-3</v>
      </c>
      <c r="P41" s="24">
        <f>BRPL_EOD!P41-BRPL_ISGS_exbus!P41</f>
        <v>4.2930415350284079E-4</v>
      </c>
      <c r="Q41" s="24">
        <f>BRPL_EOD!Q41-BRPL_ISGS_exbus!Q41</f>
        <v>-2.473057553956437E-3</v>
      </c>
      <c r="R41" s="24">
        <f>BRPL_EOD!R41-BRPL_ISGS_exbus!R41</f>
        <v>-1.2583753046335744E-4</v>
      </c>
      <c r="S41" s="24">
        <f>BRPL_EOD!S41-BRPL_ISGS_exbus!S41</f>
        <v>1.7139986376024652E-3</v>
      </c>
      <c r="T41" s="24">
        <f>BRPL_EOD!T41-BRPL_ISGS_exbus!T41</f>
        <v>-1.1933347639484504E-3</v>
      </c>
      <c r="U41" s="24">
        <f>BRPL_EOD!U41-BRPL_ISGS_exbus!U41</f>
        <v>4.5418289391818689E-4</v>
      </c>
      <c r="V41" s="24">
        <f>BRPL_EOD!V41-BRPL_ISGS_exbus!V41</f>
        <v>3.8429526671670544E-3</v>
      </c>
      <c r="W41" s="24">
        <f>BRPL_EOD!W41-BRPL_ISGS_exbus!W41</f>
        <v>4.7561828807136663E-3</v>
      </c>
      <c r="X41" s="24">
        <f>BRPL_EOD!X41-BRPL_ISGS_exbus!X41</f>
        <v>4.5753705329119043E-3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1.6021741856775407E-3</v>
      </c>
      <c r="L42" s="24">
        <f>BRPL_EOD!L42-BRPL_ISGS_exbus!L42</f>
        <v>2.5658620888080463E-4</v>
      </c>
      <c r="M42" s="24">
        <f>BRPL_EOD!M42-BRPL_ISGS_exbus!M42</f>
        <v>-1.252688960143189E-3</v>
      </c>
      <c r="N42" s="24">
        <f>BRPL_EOD!N42-BRPL_ISGS_exbus!N42</f>
        <v>1.0041200244899073E-3</v>
      </c>
      <c r="O42" s="24">
        <f>BRPL_EOD!O42-BRPL_ISGS_exbus!O42</f>
        <v>-5.46002074554508E-3</v>
      </c>
      <c r="P42" s="24">
        <f>BRPL_EOD!P42-BRPL_ISGS_exbus!P42</f>
        <v>4.2930415350284079E-4</v>
      </c>
      <c r="Q42" s="24">
        <f>BRPL_EOD!Q42-BRPL_ISGS_exbus!Q42</f>
        <v>-2.473057553956437E-3</v>
      </c>
      <c r="R42" s="24">
        <f>BRPL_EOD!R42-BRPL_ISGS_exbus!R42</f>
        <v>-1.2583753046335744E-4</v>
      </c>
      <c r="S42" s="24">
        <f>BRPL_EOD!S42-BRPL_ISGS_exbus!S42</f>
        <v>1.7139986376024652E-3</v>
      </c>
      <c r="T42" s="24">
        <f>BRPL_EOD!T42-BRPL_ISGS_exbus!T42</f>
        <v>-1.1933347639484504E-3</v>
      </c>
      <c r="U42" s="24">
        <f>BRPL_EOD!U42-BRPL_ISGS_exbus!U42</f>
        <v>4.5418289391818689E-4</v>
      </c>
      <c r="V42" s="24">
        <f>BRPL_EOD!V42-BRPL_ISGS_exbus!V42</f>
        <v>3.8429526671670544E-3</v>
      </c>
      <c r="W42" s="24">
        <f>BRPL_EOD!W42-BRPL_ISGS_exbus!W42</f>
        <v>-6.3531096326290282E-3</v>
      </c>
      <c r="X42" s="24">
        <f>BRPL_EOD!X42-BRPL_ISGS_exbus!X42</f>
        <v>-8.9357711789972427E-4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1.6021741856775407E-3</v>
      </c>
      <c r="L43" s="24">
        <f>BRPL_EOD!L43-BRPL_ISGS_exbus!L43</f>
        <v>2.5658620888080463E-4</v>
      </c>
      <c r="M43" s="24">
        <f>BRPL_EOD!M43-BRPL_ISGS_exbus!M43</f>
        <v>-1.252688960143189E-3</v>
      </c>
      <c r="N43" s="24">
        <f>BRPL_EOD!N43-BRPL_ISGS_exbus!N43</f>
        <v>1.0041200244899073E-3</v>
      </c>
      <c r="O43" s="24">
        <f>BRPL_EOD!O43-BRPL_ISGS_exbus!O43</f>
        <v>-5.46002074554508E-3</v>
      </c>
      <c r="P43" s="24">
        <f>BRPL_EOD!P43-BRPL_ISGS_exbus!P43</f>
        <v>4.2930415350284079E-4</v>
      </c>
      <c r="Q43" s="24">
        <f>BRPL_EOD!Q43-BRPL_ISGS_exbus!Q43</f>
        <v>-1.3149564459928875E-3</v>
      </c>
      <c r="R43" s="24">
        <f>BRPL_EOD!R43-BRPL_ISGS_exbus!R43</f>
        <v>2.8321265377861948E-4</v>
      </c>
      <c r="S43" s="24">
        <f>BRPL_EOD!S43-BRPL_ISGS_exbus!S43</f>
        <v>-1.4186942823801729E-3</v>
      </c>
      <c r="T43" s="24">
        <f>BRPL_EOD!T43-BRPL_ISGS_exbus!T43</f>
        <v>-1.1933347639484504E-3</v>
      </c>
      <c r="U43" s="24">
        <f>BRPL_EOD!U43-BRPL_ISGS_exbus!U43</f>
        <v>4.5418289391818689E-4</v>
      </c>
      <c r="V43" s="24">
        <f>BRPL_EOD!V43-BRPL_ISGS_exbus!V43</f>
        <v>3.8429526671670544E-3</v>
      </c>
      <c r="W43" s="24">
        <f>BRPL_EOD!W43-BRPL_ISGS_exbus!W43</f>
        <v>-6.3531096326290282E-3</v>
      </c>
      <c r="X43" s="24">
        <f>BRPL_EOD!X43-BRPL_ISGS_exbus!X43</f>
        <v>-8.9357711789972427E-4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1.6021741856775407E-3</v>
      </c>
      <c r="L44" s="24">
        <f>BRPL_EOD!L44-BRPL_ISGS_exbus!L44</f>
        <v>2.5658620888080463E-4</v>
      </c>
      <c r="M44" s="24">
        <f>BRPL_EOD!M44-BRPL_ISGS_exbus!M44</f>
        <v>-1.252688960143189E-3</v>
      </c>
      <c r="N44" s="24">
        <f>BRPL_EOD!N44-BRPL_ISGS_exbus!N44</f>
        <v>1.0041200244899073E-3</v>
      </c>
      <c r="O44" s="24">
        <f>BRPL_EOD!O44-BRPL_ISGS_exbus!O44</f>
        <v>-5.46002074554508E-3</v>
      </c>
      <c r="P44" s="24">
        <f>BRPL_EOD!P44-BRPL_ISGS_exbus!P44</f>
        <v>4.2930415350284079E-4</v>
      </c>
      <c r="Q44" s="24">
        <f>BRPL_EOD!Q44-BRPL_ISGS_exbus!Q44</f>
        <v>-1.3149564459928875E-3</v>
      </c>
      <c r="R44" s="24">
        <f>BRPL_EOD!R44-BRPL_ISGS_exbus!R44</f>
        <v>-8.3006365503202062E-4</v>
      </c>
      <c r="S44" s="24">
        <f>BRPL_EOD!S44-BRPL_ISGS_exbus!S44</f>
        <v>-1.218242236025624E-3</v>
      </c>
      <c r="T44" s="24">
        <f>BRPL_EOD!T44-BRPL_ISGS_exbus!T44</f>
        <v>-1.1933347639484504E-3</v>
      </c>
      <c r="U44" s="24">
        <f>BRPL_EOD!U44-BRPL_ISGS_exbus!U44</f>
        <v>4.5418289391818689E-4</v>
      </c>
      <c r="V44" s="24">
        <f>BRPL_EOD!V44-BRPL_ISGS_exbus!V44</f>
        <v>3.8429526671670544E-3</v>
      </c>
      <c r="W44" s="24">
        <f>BRPL_EOD!W44-BRPL_ISGS_exbus!W44</f>
        <v>-6.3531096326290282E-3</v>
      </c>
      <c r="X44" s="24">
        <f>BRPL_EOD!X44-BRPL_ISGS_exbus!X44</f>
        <v>-8.9357711789972427E-4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1.6021741856775407E-3</v>
      </c>
      <c r="L45" s="24">
        <f>BRPL_EOD!L45-BRPL_ISGS_exbus!L45</f>
        <v>2.5658620888080463E-4</v>
      </c>
      <c r="M45" s="24">
        <f>BRPL_EOD!M45-BRPL_ISGS_exbus!M45</f>
        <v>-1.252688960143189E-3</v>
      </c>
      <c r="N45" s="24">
        <f>BRPL_EOD!N45-BRPL_ISGS_exbus!N45</f>
        <v>1.0041200244899073E-3</v>
      </c>
      <c r="O45" s="24">
        <f>BRPL_EOD!O45-BRPL_ISGS_exbus!O45</f>
        <v>-5.46002074554508E-3</v>
      </c>
      <c r="P45" s="24">
        <f>BRPL_EOD!P45-BRPL_ISGS_exbus!P45</f>
        <v>4.2930415350284079E-4</v>
      </c>
      <c r="Q45" s="24">
        <f>BRPL_EOD!Q45-BRPL_ISGS_exbus!Q45</f>
        <v>-1.3149564459928875E-3</v>
      </c>
      <c r="R45" s="24">
        <f>BRPL_EOD!R45-BRPL_ISGS_exbus!R45</f>
        <v>-8.3006365503202062E-4</v>
      </c>
      <c r="S45" s="24">
        <f>BRPL_EOD!S45-BRPL_ISGS_exbus!S45</f>
        <v>-1.218242236025624E-3</v>
      </c>
      <c r="T45" s="24">
        <f>BRPL_EOD!T45-BRPL_ISGS_exbus!T45</f>
        <v>-1.1933347639484504E-3</v>
      </c>
      <c r="U45" s="24">
        <f>BRPL_EOD!U45-BRPL_ISGS_exbus!U45</f>
        <v>4.5418289391818689E-4</v>
      </c>
      <c r="V45" s="24">
        <f>BRPL_EOD!V45-BRPL_ISGS_exbus!V45</f>
        <v>3.8429526671670544E-3</v>
      </c>
      <c r="W45" s="24">
        <f>BRPL_EOD!W45-BRPL_ISGS_exbus!W45</f>
        <v>-6.3531096326290282E-3</v>
      </c>
      <c r="X45" s="24">
        <f>BRPL_EOD!X45-BRPL_ISGS_exbus!X45</f>
        <v>-8.9357711789972427E-4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1.6021741856775407E-3</v>
      </c>
      <c r="L46" s="24">
        <f>BRPL_EOD!L46-BRPL_ISGS_exbus!L46</f>
        <v>2.5658620888080463E-4</v>
      </c>
      <c r="M46" s="24">
        <f>BRPL_EOD!M46-BRPL_ISGS_exbus!M46</f>
        <v>-1.252688960143189E-3</v>
      </c>
      <c r="N46" s="24">
        <f>BRPL_EOD!N46-BRPL_ISGS_exbus!N46</f>
        <v>1.0041200244899073E-3</v>
      </c>
      <c r="O46" s="24">
        <f>BRPL_EOD!O46-BRPL_ISGS_exbus!O46</f>
        <v>-5.46002074554508E-3</v>
      </c>
      <c r="P46" s="24">
        <f>BRPL_EOD!P46-BRPL_ISGS_exbus!P46</f>
        <v>4.2930415350284079E-4</v>
      </c>
      <c r="Q46" s="24">
        <f>BRPL_EOD!Q46-BRPL_ISGS_exbus!Q46</f>
        <v>-1.3149564459928875E-3</v>
      </c>
      <c r="R46" s="24">
        <f>BRPL_EOD!R46-BRPL_ISGS_exbus!R46</f>
        <v>-8.3006365503202062E-4</v>
      </c>
      <c r="S46" s="24">
        <f>BRPL_EOD!S46-BRPL_ISGS_exbus!S46</f>
        <v>-1.218242236025624E-3</v>
      </c>
      <c r="T46" s="24">
        <f>BRPL_EOD!T46-BRPL_ISGS_exbus!T46</f>
        <v>-1.1933347639484504E-3</v>
      </c>
      <c r="U46" s="24">
        <f>BRPL_EOD!U46-BRPL_ISGS_exbus!U46</f>
        <v>4.5418289391818689E-4</v>
      </c>
      <c r="V46" s="24">
        <f>BRPL_EOD!V46-BRPL_ISGS_exbus!V46</f>
        <v>3.100025481665547E-3</v>
      </c>
      <c r="W46" s="24">
        <f>BRPL_EOD!W46-BRPL_ISGS_exbus!W46</f>
        <v>-1.8881844207712106E-3</v>
      </c>
      <c r="X46" s="24">
        <f>BRPL_EOD!X46-BRPL_ISGS_exbus!X46</f>
        <v>-8.9357711789972427E-4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1.6021741856775407E-3</v>
      </c>
      <c r="L47" s="24">
        <f>BRPL_EOD!L47-BRPL_ISGS_exbus!L47</f>
        <v>1.428698329988265E-4</v>
      </c>
      <c r="M47" s="24">
        <f>BRPL_EOD!M47-BRPL_ISGS_exbus!M47</f>
        <v>-1.252688960143189E-3</v>
      </c>
      <c r="N47" s="24">
        <f>BRPL_EOD!N47-BRPL_ISGS_exbus!N47</f>
        <v>1.0041200244899073E-3</v>
      </c>
      <c r="O47" s="24">
        <f>BRPL_EOD!O47-BRPL_ISGS_exbus!O47</f>
        <v>-5.46002074554508E-3</v>
      </c>
      <c r="P47" s="24">
        <f>BRPL_EOD!P47-BRPL_ISGS_exbus!P47</f>
        <v>4.2930415350284079E-4</v>
      </c>
      <c r="Q47" s="24">
        <f>BRPL_EOD!Q47-BRPL_ISGS_exbus!Q47</f>
        <v>-1.3149564459928875E-3</v>
      </c>
      <c r="R47" s="24">
        <f>BRPL_EOD!R47-BRPL_ISGS_exbus!R47</f>
        <v>-8.3006365503202062E-4</v>
      </c>
      <c r="S47" s="24">
        <f>BRPL_EOD!S47-BRPL_ISGS_exbus!S47</f>
        <v>-1.218242236025624E-3</v>
      </c>
      <c r="T47" s="24">
        <f>BRPL_EOD!T47-BRPL_ISGS_exbus!T47</f>
        <v>-1.1933347639484504E-3</v>
      </c>
      <c r="U47" s="24">
        <f>BRPL_EOD!U47-BRPL_ISGS_exbus!U47</f>
        <v>4.5418289391818689E-4</v>
      </c>
      <c r="V47" s="24">
        <f>BRPL_EOD!V47-BRPL_ISGS_exbus!V47</f>
        <v>3.100025481665547E-3</v>
      </c>
      <c r="W47" s="24">
        <f>BRPL_EOD!W47-BRPL_ISGS_exbus!W47</f>
        <v>-6.3531096326290282E-3</v>
      </c>
      <c r="X47" s="24">
        <f>BRPL_EOD!X47-BRPL_ISGS_exbus!X47</f>
        <v>-8.9357711789972427E-4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1.6021741856775407E-3</v>
      </c>
      <c r="L48" s="24">
        <f>BRPL_EOD!L48-BRPL_ISGS_exbus!L48</f>
        <v>1.428698329988265E-4</v>
      </c>
      <c r="M48" s="24">
        <f>BRPL_EOD!M48-BRPL_ISGS_exbus!M48</f>
        <v>-1.252688960143189E-3</v>
      </c>
      <c r="N48" s="24">
        <f>BRPL_EOD!N48-BRPL_ISGS_exbus!N48</f>
        <v>1.0041200244899073E-3</v>
      </c>
      <c r="O48" s="24">
        <f>BRPL_EOD!O48-BRPL_ISGS_exbus!O48</f>
        <v>-5.46002074554508E-3</v>
      </c>
      <c r="P48" s="24">
        <f>BRPL_EOD!P48-BRPL_ISGS_exbus!P48</f>
        <v>4.2930415350284079E-4</v>
      </c>
      <c r="Q48" s="24">
        <f>BRPL_EOD!Q48-BRPL_ISGS_exbus!Q48</f>
        <v>-1.3149564459928875E-3</v>
      </c>
      <c r="R48" s="24">
        <f>BRPL_EOD!R48-BRPL_ISGS_exbus!R48</f>
        <v>-8.3006365503202062E-4</v>
      </c>
      <c r="S48" s="24">
        <f>BRPL_EOD!S48-BRPL_ISGS_exbus!S48</f>
        <v>-1.218242236025624E-3</v>
      </c>
      <c r="T48" s="24">
        <f>BRPL_EOD!T48-BRPL_ISGS_exbus!T48</f>
        <v>-1.1933347639484504E-3</v>
      </c>
      <c r="U48" s="24">
        <f>BRPL_EOD!U48-BRPL_ISGS_exbus!U48</f>
        <v>4.5418289391818689E-4</v>
      </c>
      <c r="V48" s="24">
        <f>BRPL_EOD!V48-BRPL_ISGS_exbus!V48</f>
        <v>3.100025481665547E-3</v>
      </c>
      <c r="W48" s="24">
        <f>BRPL_EOD!W48-BRPL_ISGS_exbus!W48</f>
        <v>-6.3531096326290282E-3</v>
      </c>
      <c r="X48" s="24">
        <f>BRPL_EOD!X48-BRPL_ISGS_exbus!X48</f>
        <v>-8.9357711789972427E-4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1.6021741856775407E-3</v>
      </c>
      <c r="L49" s="24">
        <f>BRPL_EOD!L49-BRPL_ISGS_exbus!L49</f>
        <v>1.428698329988265E-4</v>
      </c>
      <c r="M49" s="24">
        <f>BRPL_EOD!M49-BRPL_ISGS_exbus!M49</f>
        <v>-1.252688960143189E-3</v>
      </c>
      <c r="N49" s="24">
        <f>BRPL_EOD!N49-BRPL_ISGS_exbus!N49</f>
        <v>1.0041200244899073E-3</v>
      </c>
      <c r="O49" s="24">
        <f>BRPL_EOD!O49-BRPL_ISGS_exbus!O49</f>
        <v>-5.46002074554508E-3</v>
      </c>
      <c r="P49" s="24">
        <f>BRPL_EOD!P49-BRPL_ISGS_exbus!P49</f>
        <v>4.2930415350284079E-4</v>
      </c>
      <c r="Q49" s="24">
        <f>BRPL_EOD!Q49-BRPL_ISGS_exbus!Q49</f>
        <v>-1.3149564459928875E-3</v>
      </c>
      <c r="R49" s="24">
        <f>BRPL_EOD!R49-BRPL_ISGS_exbus!R49</f>
        <v>-8.3006365503202062E-4</v>
      </c>
      <c r="S49" s="24">
        <f>BRPL_EOD!S49-BRPL_ISGS_exbus!S49</f>
        <v>-1.218242236025624E-3</v>
      </c>
      <c r="T49" s="24">
        <f>BRPL_EOD!T49-BRPL_ISGS_exbus!T49</f>
        <v>-1.1933347639484504E-3</v>
      </c>
      <c r="U49" s="24">
        <f>BRPL_EOD!U49-BRPL_ISGS_exbus!U49</f>
        <v>4.5418289391818689E-4</v>
      </c>
      <c r="V49" s="24">
        <f>BRPL_EOD!V49-BRPL_ISGS_exbus!V49</f>
        <v>3.100025481665547E-3</v>
      </c>
      <c r="W49" s="24">
        <f>BRPL_EOD!W49-BRPL_ISGS_exbus!W49</f>
        <v>-6.3531096326290282E-3</v>
      </c>
      <c r="X49" s="24">
        <f>BRPL_EOD!X49-BRPL_ISGS_exbus!X49</f>
        <v>-4.2531242509298295E-3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1.6021741856775407E-3</v>
      </c>
      <c r="L50" s="24">
        <f>BRPL_EOD!L50-BRPL_ISGS_exbus!L50</f>
        <v>1.428698329988265E-4</v>
      </c>
      <c r="M50" s="24">
        <f>BRPL_EOD!M50-BRPL_ISGS_exbus!M50</f>
        <v>-1.252688960143189E-3</v>
      </c>
      <c r="N50" s="24">
        <f>BRPL_EOD!N50-BRPL_ISGS_exbus!N50</f>
        <v>1.0041200244899073E-3</v>
      </c>
      <c r="O50" s="24">
        <f>BRPL_EOD!O50-BRPL_ISGS_exbus!O50</f>
        <v>-5.46002074554508E-3</v>
      </c>
      <c r="P50" s="24">
        <f>BRPL_EOD!P50-BRPL_ISGS_exbus!P50</f>
        <v>4.2930415350284079E-4</v>
      </c>
      <c r="Q50" s="24">
        <f>BRPL_EOD!Q50-BRPL_ISGS_exbus!Q50</f>
        <v>-1.3149564459928875E-3</v>
      </c>
      <c r="R50" s="24">
        <f>BRPL_EOD!R50-BRPL_ISGS_exbus!R50</f>
        <v>-8.3006365503202062E-4</v>
      </c>
      <c r="S50" s="24">
        <f>BRPL_EOD!S50-BRPL_ISGS_exbus!S50</f>
        <v>-1.218242236025624E-3</v>
      </c>
      <c r="T50" s="24">
        <f>BRPL_EOD!T50-BRPL_ISGS_exbus!T50</f>
        <v>-1.1933347639484504E-3</v>
      </c>
      <c r="U50" s="24">
        <f>BRPL_EOD!U50-BRPL_ISGS_exbus!U50</f>
        <v>4.5418289391818689E-4</v>
      </c>
      <c r="V50" s="24">
        <f>BRPL_EOD!V50-BRPL_ISGS_exbus!V50</f>
        <v>3.100025481665547E-3</v>
      </c>
      <c r="W50" s="24">
        <f>BRPL_EOD!W50-BRPL_ISGS_exbus!W50</f>
        <v>-6.3531096326290282E-3</v>
      </c>
      <c r="X50" s="24">
        <f>BRPL_EOD!X50-BRPL_ISGS_exbus!X50</f>
        <v>-4.2531242509298295E-3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1.6021741856775407E-3</v>
      </c>
      <c r="L51" s="24">
        <f>BRPL_EOD!L51-BRPL_ISGS_exbus!L51</f>
        <v>2.1125807539057462E-4</v>
      </c>
      <c r="M51" s="24">
        <f>BRPL_EOD!M51-BRPL_ISGS_exbus!M51</f>
        <v>4.9165040042709052E-4</v>
      </c>
      <c r="N51" s="24">
        <f>BRPL_EOD!N51-BRPL_ISGS_exbus!N51</f>
        <v>-1.8790302474869236E-3</v>
      </c>
      <c r="O51" s="24">
        <f>BRPL_EOD!O51-BRPL_ISGS_exbus!O51</f>
        <v>-3.9554129692902507E-3</v>
      </c>
      <c r="P51" s="24">
        <f>BRPL_EOD!P51-BRPL_ISGS_exbus!P51</f>
        <v>-9.4001990049363826E-4</v>
      </c>
      <c r="Q51" s="24">
        <f>BRPL_EOD!Q51-BRPL_ISGS_exbus!Q51</f>
        <v>-2.618933002481949E-3</v>
      </c>
      <c r="R51" s="24">
        <f>BRPL_EOD!R51-BRPL_ISGS_exbus!R51</f>
        <v>-1.2583753046335744E-4</v>
      </c>
      <c r="S51" s="24">
        <f>BRPL_EOD!S51-BRPL_ISGS_exbus!S51</f>
        <v>-1.2058331125830435E-3</v>
      </c>
      <c r="T51" s="24">
        <f>BRPL_EOD!T51-BRPL_ISGS_exbus!T51</f>
        <v>-1.1933347639484504E-3</v>
      </c>
      <c r="U51" s="24">
        <f>BRPL_EOD!U51-BRPL_ISGS_exbus!U51</f>
        <v>4.5418289391818689E-4</v>
      </c>
      <c r="V51" s="24">
        <f>BRPL_EOD!V51-BRPL_ISGS_exbus!V51</f>
        <v>3.100025481665547E-3</v>
      </c>
      <c r="W51" s="24">
        <f>BRPL_EOD!W51-BRPL_ISGS_exbus!W51</f>
        <v>-6.3531096326290282E-3</v>
      </c>
      <c r="X51" s="24">
        <f>BRPL_EOD!X51-BRPL_ISGS_exbus!X51</f>
        <v>-8.9357711789972427E-4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1.6021741856775407E-3</v>
      </c>
      <c r="L52" s="24">
        <f>BRPL_EOD!L52-BRPL_ISGS_exbus!L52</f>
        <v>2.1125807539057462E-4</v>
      </c>
      <c r="M52" s="24">
        <f>BRPL_EOD!M52-BRPL_ISGS_exbus!M52</f>
        <v>4.9165040042709052E-4</v>
      </c>
      <c r="N52" s="24">
        <f>BRPL_EOD!N52-BRPL_ISGS_exbus!N52</f>
        <v>-1.8790302474869236E-3</v>
      </c>
      <c r="O52" s="24">
        <f>BRPL_EOD!O52-BRPL_ISGS_exbus!O52</f>
        <v>-3.9554129692902507E-3</v>
      </c>
      <c r="P52" s="24">
        <f>BRPL_EOD!P52-BRPL_ISGS_exbus!P52</f>
        <v>-9.4001990049363826E-4</v>
      </c>
      <c r="Q52" s="24">
        <f>BRPL_EOD!Q52-BRPL_ISGS_exbus!Q52</f>
        <v>-2.618933002481949E-3</v>
      </c>
      <c r="R52" s="24">
        <f>BRPL_EOD!R52-BRPL_ISGS_exbus!R52</f>
        <v>-1.2583753046335744E-4</v>
      </c>
      <c r="S52" s="24">
        <f>BRPL_EOD!S52-BRPL_ISGS_exbus!S52</f>
        <v>-1.2058331125830435E-3</v>
      </c>
      <c r="T52" s="24">
        <f>BRPL_EOD!T52-BRPL_ISGS_exbus!T52</f>
        <v>-1.1933347639484504E-3</v>
      </c>
      <c r="U52" s="24">
        <f>BRPL_EOD!U52-BRPL_ISGS_exbus!U52</f>
        <v>4.5418289391818689E-4</v>
      </c>
      <c r="V52" s="24">
        <f>BRPL_EOD!V52-BRPL_ISGS_exbus!V52</f>
        <v>3.5156950673354004E-5</v>
      </c>
      <c r="W52" s="24">
        <f>BRPL_EOD!W52-BRPL_ISGS_exbus!W52</f>
        <v>-1.0858311022701628E-2</v>
      </c>
      <c r="X52" s="24">
        <f>BRPL_EOD!X52-BRPL_ISGS_exbus!X52</f>
        <v>-1.6585776593487367E-3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1.4511476488223707E-3</v>
      </c>
      <c r="L53" s="24">
        <f>BRPL_EOD!L53-BRPL_ISGS_exbus!L53</f>
        <v>2.1125807539057462E-4</v>
      </c>
      <c r="M53" s="24">
        <f>BRPL_EOD!M53-BRPL_ISGS_exbus!M53</f>
        <v>4.9165040042709052E-4</v>
      </c>
      <c r="N53" s="24">
        <f>BRPL_EOD!N53-BRPL_ISGS_exbus!N53</f>
        <v>-1.8790302474869236E-3</v>
      </c>
      <c r="O53" s="24">
        <f>BRPL_EOD!O53-BRPL_ISGS_exbus!O53</f>
        <v>-3.9554129692902507E-3</v>
      </c>
      <c r="P53" s="24">
        <f>BRPL_EOD!P53-BRPL_ISGS_exbus!P53</f>
        <v>-9.4001990049363826E-4</v>
      </c>
      <c r="Q53" s="24">
        <f>BRPL_EOD!Q53-BRPL_ISGS_exbus!Q53</f>
        <v>7.2804424778727395E-4</v>
      </c>
      <c r="R53" s="24">
        <f>BRPL_EOD!R53-BRPL_ISGS_exbus!R53</f>
        <v>4.2922987358622322E-3</v>
      </c>
      <c r="S53" s="24">
        <f>BRPL_EOD!S53-BRPL_ISGS_exbus!S53</f>
        <v>-4.9927841648589322E-3</v>
      </c>
      <c r="T53" s="24">
        <f>BRPL_EOD!T53-BRPL_ISGS_exbus!T53</f>
        <v>-1.1933347639484504E-3</v>
      </c>
      <c r="U53" s="24">
        <f>BRPL_EOD!U53-BRPL_ISGS_exbus!U53</f>
        <v>4.5418289391818689E-4</v>
      </c>
      <c r="V53" s="24">
        <f>BRPL_EOD!V53-BRPL_ISGS_exbus!V53</f>
        <v>3.5156950673354004E-5</v>
      </c>
      <c r="W53" s="24">
        <f>BRPL_EOD!W53-BRPL_ISGS_exbus!W53</f>
        <v>1.9370909090987709E-4</v>
      </c>
      <c r="X53" s="24">
        <f>BRPL_EOD!X53-BRPL_ISGS_exbus!X53</f>
        <v>-6.4472741420900093E-3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1.4511476488223707E-3</v>
      </c>
      <c r="L54" s="24">
        <f>BRPL_EOD!L54-BRPL_ISGS_exbus!L54</f>
        <v>2.1125807539057462E-4</v>
      </c>
      <c r="M54" s="24">
        <f>BRPL_EOD!M54-BRPL_ISGS_exbus!M54</f>
        <v>4.9165040042709052E-4</v>
      </c>
      <c r="N54" s="24">
        <f>BRPL_EOD!N54-BRPL_ISGS_exbus!N54</f>
        <v>-1.8790302474869236E-3</v>
      </c>
      <c r="O54" s="24">
        <f>BRPL_EOD!O54-BRPL_ISGS_exbus!O54</f>
        <v>-3.9554129692902507E-3</v>
      </c>
      <c r="P54" s="24">
        <f>BRPL_EOD!P54-BRPL_ISGS_exbus!P54</f>
        <v>-9.4001990049363826E-4</v>
      </c>
      <c r="Q54" s="24">
        <f>BRPL_EOD!Q54-BRPL_ISGS_exbus!Q54</f>
        <v>7.2804424778727395E-4</v>
      </c>
      <c r="R54" s="24">
        <f>BRPL_EOD!R54-BRPL_ISGS_exbus!R54</f>
        <v>-8.4437624090050178E-4</v>
      </c>
      <c r="S54" s="24">
        <f>BRPL_EOD!S54-BRPL_ISGS_exbus!S54</f>
        <v>-8.4140226171403043E-4</v>
      </c>
      <c r="T54" s="24">
        <f>BRPL_EOD!T54-BRPL_ISGS_exbus!T54</f>
        <v>-1.1933347639484504E-3</v>
      </c>
      <c r="U54" s="24">
        <f>BRPL_EOD!U54-BRPL_ISGS_exbus!U54</f>
        <v>4.5418289391818689E-4</v>
      </c>
      <c r="V54" s="24">
        <f>BRPL_EOD!V54-BRPL_ISGS_exbus!V54</f>
        <v>3.5156950673354004E-5</v>
      </c>
      <c r="W54" s="24">
        <f>BRPL_EOD!W54-BRPL_ISGS_exbus!W54</f>
        <v>1.9370909090987709E-4</v>
      </c>
      <c r="X54" s="24">
        <f>BRPL_EOD!X54-BRPL_ISGS_exbus!X54</f>
        <v>-6.4472741420900093E-3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1.4511476488223707E-3</v>
      </c>
      <c r="L55" s="24">
        <f>BRPL_EOD!L55-BRPL_ISGS_exbus!L55</f>
        <v>2.1125807539057462E-4</v>
      </c>
      <c r="M55" s="24">
        <f>BRPL_EOD!M55-BRPL_ISGS_exbus!M55</f>
        <v>4.9165040042709052E-4</v>
      </c>
      <c r="N55" s="24">
        <f>BRPL_EOD!N55-BRPL_ISGS_exbus!N55</f>
        <v>-1.8790302474869236E-3</v>
      </c>
      <c r="O55" s="24">
        <f>BRPL_EOD!O55-BRPL_ISGS_exbus!O55</f>
        <v>-3.9554129692902507E-3</v>
      </c>
      <c r="P55" s="24">
        <f>BRPL_EOD!P55-BRPL_ISGS_exbus!P55</f>
        <v>-9.4001990049363826E-4</v>
      </c>
      <c r="Q55" s="24">
        <f>BRPL_EOD!Q55-BRPL_ISGS_exbus!Q55</f>
        <v>7.2804424778727395E-4</v>
      </c>
      <c r="R55" s="24">
        <f>BRPL_EOD!R55-BRPL_ISGS_exbus!R55</f>
        <v>-8.4437624090050178E-4</v>
      </c>
      <c r="S55" s="24">
        <f>BRPL_EOD!S55-BRPL_ISGS_exbus!S55</f>
        <v>-8.4140226171403043E-4</v>
      </c>
      <c r="T55" s="24">
        <f>BRPL_EOD!T55-BRPL_ISGS_exbus!T55</f>
        <v>-1.1933347639484504E-3</v>
      </c>
      <c r="U55" s="24">
        <f>BRPL_EOD!U55-BRPL_ISGS_exbus!U55</f>
        <v>4.5418289391818689E-4</v>
      </c>
      <c r="V55" s="24">
        <f>BRPL_EOD!V55-BRPL_ISGS_exbus!V55</f>
        <v>3.5156950673354004E-5</v>
      </c>
      <c r="W55" s="24">
        <f>BRPL_EOD!W55-BRPL_ISGS_exbus!W55</f>
        <v>1.9370909090987709E-4</v>
      </c>
      <c r="X55" s="24">
        <f>BRPL_EOD!X55-BRPL_ISGS_exbus!X55</f>
        <v>1.7214327942909335E-3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-2.3429102527074974E-3</v>
      </c>
      <c r="L56" s="24">
        <f>BRPL_EOD!L56-BRPL_ISGS_exbus!L56</f>
        <v>2.1125807539057462E-4</v>
      </c>
      <c r="M56" s="24">
        <f>BRPL_EOD!M56-BRPL_ISGS_exbus!M56</f>
        <v>4.9165040042709052E-4</v>
      </c>
      <c r="N56" s="24">
        <f>BRPL_EOD!N56-BRPL_ISGS_exbus!N56</f>
        <v>-1.8790302474869236E-3</v>
      </c>
      <c r="O56" s="24">
        <f>BRPL_EOD!O56-BRPL_ISGS_exbus!O56</f>
        <v>-3.9554129692902507E-3</v>
      </c>
      <c r="P56" s="24">
        <f>BRPL_EOD!P56-BRPL_ISGS_exbus!P56</f>
        <v>-9.4001990049363826E-4</v>
      </c>
      <c r="Q56" s="24">
        <f>BRPL_EOD!Q56-BRPL_ISGS_exbus!Q56</f>
        <v>-2.704591836734771E-3</v>
      </c>
      <c r="R56" s="24">
        <f>BRPL_EOD!R56-BRPL_ISGS_exbus!R56</f>
        <v>-1.340419012061389E-3</v>
      </c>
      <c r="S56" s="24">
        <f>BRPL_EOD!S56-BRPL_ISGS_exbus!S56</f>
        <v>2.0626790939113349E-3</v>
      </c>
      <c r="T56" s="24">
        <f>BRPL_EOD!T56-BRPL_ISGS_exbus!T56</f>
        <v>-1.1933347639484504E-3</v>
      </c>
      <c r="U56" s="24">
        <f>BRPL_EOD!U56-BRPL_ISGS_exbus!U56</f>
        <v>4.5418289391818689E-4</v>
      </c>
      <c r="V56" s="24">
        <f>BRPL_EOD!V56-BRPL_ISGS_exbus!V56</f>
        <v>3.5156950673354004E-5</v>
      </c>
      <c r="W56" s="24">
        <f>BRPL_EOD!W56-BRPL_ISGS_exbus!W56</f>
        <v>1.9370909090987709E-4</v>
      </c>
      <c r="X56" s="24">
        <f>BRPL_EOD!X56-BRPL_ISGS_exbus!X56</f>
        <v>1.7214327942909335E-3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1.5575587871694552E-3</v>
      </c>
      <c r="L57" s="24">
        <f>BRPL_EOD!L57-BRPL_ISGS_exbus!L57</f>
        <v>2.1349951039795201E-4</v>
      </c>
      <c r="M57" s="24">
        <f>BRPL_EOD!M57-BRPL_ISGS_exbus!M57</f>
        <v>4.9165040042709052E-4</v>
      </c>
      <c r="N57" s="24">
        <f>BRPL_EOD!N57-BRPL_ISGS_exbus!N57</f>
        <v>-1.8790302474869236E-3</v>
      </c>
      <c r="O57" s="24">
        <f>BRPL_EOD!O57-BRPL_ISGS_exbus!O57</f>
        <v>-3.9554129692902507E-3</v>
      </c>
      <c r="P57" s="24">
        <f>BRPL_EOD!P57-BRPL_ISGS_exbus!P57</f>
        <v>-9.4001990049363826E-4</v>
      </c>
      <c r="Q57" s="24">
        <f>BRPL_EOD!Q57-BRPL_ISGS_exbus!Q57</f>
        <v>9.9623012048155601E-4</v>
      </c>
      <c r="R57" s="24">
        <f>BRPL_EOD!R57-BRPL_ISGS_exbus!R57</f>
        <v>-1.6766220564186085E-3</v>
      </c>
      <c r="S57" s="24">
        <f>BRPL_EOD!S57-BRPL_ISGS_exbus!S57</f>
        <v>2.7549837182885284E-3</v>
      </c>
      <c r="T57" s="24">
        <f>BRPL_EOD!T57-BRPL_ISGS_exbus!T57</f>
        <v>-6.4710067114104319E-4</v>
      </c>
      <c r="U57" s="24">
        <f>BRPL_EOD!U57-BRPL_ISGS_exbus!U57</f>
        <v>4.5418289391818689E-4</v>
      </c>
      <c r="V57" s="24">
        <f>BRPL_EOD!V57-BRPL_ISGS_exbus!V57</f>
        <v>3.5156950673354004E-5</v>
      </c>
      <c r="W57" s="24">
        <f>BRPL_EOD!W57-BRPL_ISGS_exbus!W57</f>
        <v>1.9574545454403847E-4</v>
      </c>
      <c r="X57" s="24">
        <f>BRPL_EOD!X57-BRPL_ISGS_exbus!X57</f>
        <v>1.7401773604532877E-3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-4.5494482585581864E-3</v>
      </c>
      <c r="L58" s="24">
        <f>BRPL_EOD!L58-BRPL_ISGS_exbus!L58</f>
        <v>2.1349951039795201E-4</v>
      </c>
      <c r="M58" s="24">
        <f>BRPL_EOD!M58-BRPL_ISGS_exbus!M58</f>
        <v>4.9165040042709052E-4</v>
      </c>
      <c r="N58" s="24">
        <f>BRPL_EOD!N58-BRPL_ISGS_exbus!N58</f>
        <v>-1.8790302474869236E-3</v>
      </c>
      <c r="O58" s="24">
        <f>BRPL_EOD!O58-BRPL_ISGS_exbus!O58</f>
        <v>-3.9554129692902507E-3</v>
      </c>
      <c r="P58" s="24">
        <f>BRPL_EOD!P58-BRPL_ISGS_exbus!P58</f>
        <v>-9.4001990049363826E-4</v>
      </c>
      <c r="Q58" s="24">
        <f>BRPL_EOD!Q58-BRPL_ISGS_exbus!Q58</f>
        <v>9.9623012048155601E-4</v>
      </c>
      <c r="R58" s="24">
        <f>BRPL_EOD!R58-BRPL_ISGS_exbus!R58</f>
        <v>-1.6766220564186085E-3</v>
      </c>
      <c r="S58" s="24">
        <f>BRPL_EOD!S58-BRPL_ISGS_exbus!S58</f>
        <v>2.7549837182885284E-3</v>
      </c>
      <c r="T58" s="24">
        <f>BRPL_EOD!T58-BRPL_ISGS_exbus!T58</f>
        <v>-7.3430201342272738E-4</v>
      </c>
      <c r="U58" s="24">
        <f>BRPL_EOD!U58-BRPL_ISGS_exbus!U58</f>
        <v>4.5418289391818689E-4</v>
      </c>
      <c r="V58" s="24">
        <f>BRPL_EOD!V58-BRPL_ISGS_exbus!V58</f>
        <v>3.5156950673354004E-5</v>
      </c>
      <c r="W58" s="24">
        <f>BRPL_EOD!W58-BRPL_ISGS_exbus!W58</f>
        <v>1.9574545454403847E-4</v>
      </c>
      <c r="X58" s="24">
        <f>BRPL_EOD!X58-BRPL_ISGS_exbus!X58</f>
        <v>1.7401773604532877E-3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3.1417199068073387E-3</v>
      </c>
      <c r="L59" s="24">
        <f>BRPL_EOD!L59-BRPL_ISGS_exbus!L59</f>
        <v>2.1349951039795201E-4</v>
      </c>
      <c r="M59" s="24">
        <f>BRPL_EOD!M59-BRPL_ISGS_exbus!M59</f>
        <v>4.9165040042709052E-4</v>
      </c>
      <c r="N59" s="24">
        <f>BRPL_EOD!N59-BRPL_ISGS_exbus!N59</f>
        <v>-1.8790302474869236E-3</v>
      </c>
      <c r="O59" s="24">
        <f>BRPL_EOD!O59-BRPL_ISGS_exbus!O59</f>
        <v>-3.9554129692902507E-3</v>
      </c>
      <c r="P59" s="24">
        <f>BRPL_EOD!P59-BRPL_ISGS_exbus!P59</f>
        <v>-9.4001990049363826E-4</v>
      </c>
      <c r="Q59" s="24">
        <f>BRPL_EOD!Q59-BRPL_ISGS_exbus!Q59</f>
        <v>-4.3496369637097132E-4</v>
      </c>
      <c r="R59" s="24">
        <f>BRPL_EOD!R59-BRPL_ISGS_exbus!R59</f>
        <v>4.8613076742007877E-3</v>
      </c>
      <c r="S59" s="24">
        <f>BRPL_EOD!S59-BRPL_ISGS_exbus!S59</f>
        <v>3.0175755258117221E-3</v>
      </c>
      <c r="T59" s="24">
        <f>BRPL_EOD!T59-BRPL_ISGS_exbus!T59</f>
        <v>-7.3430201342272738E-4</v>
      </c>
      <c r="U59" s="24">
        <f>BRPL_EOD!U59-BRPL_ISGS_exbus!U59</f>
        <v>4.5418289391818689E-4</v>
      </c>
      <c r="V59" s="24">
        <f>BRPL_EOD!V59-BRPL_ISGS_exbus!V59</f>
        <v>3.5156950673354004E-5</v>
      </c>
      <c r="W59" s="24">
        <f>BRPL_EOD!W59-BRPL_ISGS_exbus!W59</f>
        <v>1.9574545454403847E-4</v>
      </c>
      <c r="X59" s="24">
        <f>BRPL_EOD!X59-BRPL_ISGS_exbus!X59</f>
        <v>1.7401773604532877E-3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-1.4732478732071286E-3</v>
      </c>
      <c r="L60" s="24">
        <f>BRPL_EOD!L60-BRPL_ISGS_exbus!L60</f>
        <v>8.7502590575283534E-4</v>
      </c>
      <c r="M60" s="24">
        <f>BRPL_EOD!M60-BRPL_ISGS_exbus!M60</f>
        <v>4.9165040042709052E-4</v>
      </c>
      <c r="N60" s="24">
        <f>BRPL_EOD!N60-BRPL_ISGS_exbus!N60</f>
        <v>-1.8790302474869236E-3</v>
      </c>
      <c r="O60" s="24">
        <f>BRPL_EOD!O60-BRPL_ISGS_exbus!O60</f>
        <v>-3.9554129692902507E-3</v>
      </c>
      <c r="P60" s="24">
        <f>BRPL_EOD!P60-BRPL_ISGS_exbus!P60</f>
        <v>-9.4001990049363826E-4</v>
      </c>
      <c r="Q60" s="24">
        <f>BRPL_EOD!Q60-BRPL_ISGS_exbus!Q60</f>
        <v>-4.9475797580100789E-4</v>
      </c>
      <c r="R60" s="24">
        <f>BRPL_EOD!R60-BRPL_ISGS_exbus!R60</f>
        <v>4.8613076742007877E-3</v>
      </c>
      <c r="S60" s="24">
        <f>BRPL_EOD!S60-BRPL_ISGS_exbus!S60</f>
        <v>3.0175755258117221E-3</v>
      </c>
      <c r="T60" s="24">
        <f>BRPL_EOD!T60-BRPL_ISGS_exbus!T60</f>
        <v>-7.3430201342272738E-4</v>
      </c>
      <c r="U60" s="24">
        <f>BRPL_EOD!U60-BRPL_ISGS_exbus!U60</f>
        <v>4.5418289391818689E-4</v>
      </c>
      <c r="V60" s="24">
        <f>BRPL_EOD!V60-BRPL_ISGS_exbus!V60</f>
        <v>-6.0731739130428508E-3</v>
      </c>
      <c r="W60" s="24">
        <f>BRPL_EOD!W60-BRPL_ISGS_exbus!W60</f>
        <v>1.9574545454403847E-4</v>
      </c>
      <c r="X60" s="24">
        <f>BRPL_EOD!X60-BRPL_ISGS_exbus!X60</f>
        <v>-2.0778151260429922E-3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-1.4732478732071286E-3</v>
      </c>
      <c r="L61" s="24">
        <f>BRPL_EOD!L61-BRPL_ISGS_exbus!L61</f>
        <v>0</v>
      </c>
      <c r="M61" s="24">
        <f>BRPL_EOD!M61-BRPL_ISGS_exbus!M61</f>
        <v>4.9165040042709052E-4</v>
      </c>
      <c r="N61" s="24">
        <f>BRPL_EOD!N61-BRPL_ISGS_exbus!N61</f>
        <v>-1.8790302474869236E-3</v>
      </c>
      <c r="O61" s="24">
        <f>BRPL_EOD!O61-BRPL_ISGS_exbus!O61</f>
        <v>-3.9554129692902507E-3</v>
      </c>
      <c r="P61" s="24">
        <f>BRPL_EOD!P61-BRPL_ISGS_exbus!P61</f>
        <v>-9.4001990049363826E-4</v>
      </c>
      <c r="Q61" s="24">
        <f>BRPL_EOD!Q61-BRPL_ISGS_exbus!Q61</f>
        <v>-5.1664116558747253E-3</v>
      </c>
      <c r="R61" s="24">
        <f>BRPL_EOD!R61-BRPL_ISGS_exbus!R61</f>
        <v>4.8613076742007877E-3</v>
      </c>
      <c r="S61" s="24">
        <f>BRPL_EOD!S61-BRPL_ISGS_exbus!S61</f>
        <v>3.0175755258117221E-3</v>
      </c>
      <c r="T61" s="24">
        <f>BRPL_EOD!T61-BRPL_ISGS_exbus!T61</f>
        <v>-7.3430201342272738E-4</v>
      </c>
      <c r="U61" s="24">
        <f>BRPL_EOD!U61-BRPL_ISGS_exbus!U61</f>
        <v>4.5418289391818689E-4</v>
      </c>
      <c r="V61" s="24">
        <f>BRPL_EOD!V61-BRPL_ISGS_exbus!V61</f>
        <v>-6.0731739130428508E-3</v>
      </c>
      <c r="W61" s="24">
        <f>BRPL_EOD!W61-BRPL_ISGS_exbus!W61</f>
        <v>1.7981621936993264E-3</v>
      </c>
      <c r="X61" s="24">
        <f>BRPL_EOD!X61-BRPL_ISGS_exbus!X61</f>
        <v>3.1754223689262062E-4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-1.5002298733293173E-3</v>
      </c>
      <c r="L62" s="24">
        <f>BRPL_EOD!L62-BRPL_ISGS_exbus!L62</f>
        <v>0</v>
      </c>
      <c r="M62" s="24">
        <f>BRPL_EOD!M62-BRPL_ISGS_exbus!M62</f>
        <v>4.9165040042709052E-4</v>
      </c>
      <c r="N62" s="24">
        <f>BRPL_EOD!N62-BRPL_ISGS_exbus!N62</f>
        <v>-1.8790302474869236E-3</v>
      </c>
      <c r="O62" s="24">
        <f>BRPL_EOD!O62-BRPL_ISGS_exbus!O62</f>
        <v>-3.9554129692902507E-3</v>
      </c>
      <c r="P62" s="24">
        <f>BRPL_EOD!P62-BRPL_ISGS_exbus!P62</f>
        <v>-9.4001990049363826E-4</v>
      </c>
      <c r="Q62" s="24">
        <f>BRPL_EOD!Q62-BRPL_ISGS_exbus!Q62</f>
        <v>-5.1664116558747253E-3</v>
      </c>
      <c r="R62" s="24">
        <f>BRPL_EOD!R62-BRPL_ISGS_exbus!R62</f>
        <v>4.8613076742007877E-3</v>
      </c>
      <c r="S62" s="24">
        <f>BRPL_EOD!S62-BRPL_ISGS_exbus!S62</f>
        <v>3.0175755258117221E-3</v>
      </c>
      <c r="T62" s="24">
        <f>BRPL_EOD!T62-BRPL_ISGS_exbus!T62</f>
        <v>-7.3430201342272738E-4</v>
      </c>
      <c r="U62" s="24">
        <f>BRPL_EOD!U62-BRPL_ISGS_exbus!U62</f>
        <v>4.5418289391818689E-4</v>
      </c>
      <c r="V62" s="24">
        <f>BRPL_EOD!V62-BRPL_ISGS_exbus!V62</f>
        <v>-6.0731739130428508E-3</v>
      </c>
      <c r="W62" s="24">
        <f>BRPL_EOD!W62-BRPL_ISGS_exbus!W62</f>
        <v>8.2426147186254184E-4</v>
      </c>
      <c r="X62" s="24">
        <f>BRPL_EOD!X62-BRPL_ISGS_exbus!X62</f>
        <v>3.4651300587995593E-4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-1.4732478732071286E-3</v>
      </c>
      <c r="L63" s="24">
        <f>BRPL_EOD!L63-BRPL_ISGS_exbus!L63</f>
        <v>0</v>
      </c>
      <c r="M63" s="24">
        <f>BRPL_EOD!M63-BRPL_ISGS_exbus!M63</f>
        <v>4.9165040042709052E-4</v>
      </c>
      <c r="N63" s="24">
        <f>BRPL_EOD!N63-BRPL_ISGS_exbus!N63</f>
        <v>-1.8790302474869236E-3</v>
      </c>
      <c r="O63" s="24">
        <f>BRPL_EOD!O63-BRPL_ISGS_exbus!O63</f>
        <v>-3.9554129692902507E-3</v>
      </c>
      <c r="P63" s="24">
        <f>BRPL_EOD!P63-BRPL_ISGS_exbus!P63</f>
        <v>-9.4001990049363826E-4</v>
      </c>
      <c r="Q63" s="24">
        <f>BRPL_EOD!Q63-BRPL_ISGS_exbus!Q63</f>
        <v>-5.1664116558747253E-3</v>
      </c>
      <c r="R63" s="24">
        <f>BRPL_EOD!R63-BRPL_ISGS_exbus!R63</f>
        <v>-1.6766220564186085E-3</v>
      </c>
      <c r="S63" s="24">
        <f>BRPL_EOD!S63-BRPL_ISGS_exbus!S63</f>
        <v>2.7549837182885284E-3</v>
      </c>
      <c r="T63" s="24">
        <f>BRPL_EOD!T63-BRPL_ISGS_exbus!T63</f>
        <v>-7.3430201342272738E-4</v>
      </c>
      <c r="U63" s="24">
        <f>BRPL_EOD!U63-BRPL_ISGS_exbus!U63</f>
        <v>4.5418289391818689E-4</v>
      </c>
      <c r="V63" s="24">
        <f>BRPL_EOD!V63-BRPL_ISGS_exbus!V63</f>
        <v>-6.0731739130428508E-3</v>
      </c>
      <c r="W63" s="24">
        <f>BRPL_EOD!W63-BRPL_ISGS_exbus!W63</f>
        <v>1.8170653442233231E-3</v>
      </c>
      <c r="X63" s="24">
        <f>BRPL_EOD!X63-BRPL_ISGS_exbus!X63</f>
        <v>3.5020752710579472E-4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-1.5002298733293173E-3</v>
      </c>
      <c r="L64" s="24">
        <f>BRPL_EOD!L64-BRPL_ISGS_exbus!L64</f>
        <v>3.7514473743982535E-4</v>
      </c>
      <c r="M64" s="24">
        <f>BRPL_EOD!M64-BRPL_ISGS_exbus!M64</f>
        <v>4.9165040042709052E-4</v>
      </c>
      <c r="N64" s="24">
        <f>BRPL_EOD!N64-BRPL_ISGS_exbus!N64</f>
        <v>-1.8790302474869236E-3</v>
      </c>
      <c r="O64" s="24">
        <f>BRPL_EOD!O64-BRPL_ISGS_exbus!O64</f>
        <v>-3.9554129692902507E-3</v>
      </c>
      <c r="P64" s="24">
        <f>BRPL_EOD!P64-BRPL_ISGS_exbus!P64</f>
        <v>-9.4001990049363826E-4</v>
      </c>
      <c r="Q64" s="24">
        <f>BRPL_EOD!Q64-BRPL_ISGS_exbus!Q64</f>
        <v>-4.9475797580100789E-4</v>
      </c>
      <c r="R64" s="24">
        <f>BRPL_EOD!R64-BRPL_ISGS_exbus!R64</f>
        <v>4.8613076742007877E-3</v>
      </c>
      <c r="S64" s="24">
        <f>BRPL_EOD!S64-BRPL_ISGS_exbus!S64</f>
        <v>3.0175755258117221E-3</v>
      </c>
      <c r="T64" s="24">
        <f>BRPL_EOD!T64-BRPL_ISGS_exbus!T64</f>
        <v>-7.3430201342272738E-4</v>
      </c>
      <c r="U64" s="24">
        <f>BRPL_EOD!U64-BRPL_ISGS_exbus!U64</f>
        <v>4.5418289391818689E-4</v>
      </c>
      <c r="V64" s="24">
        <f>BRPL_EOD!V64-BRPL_ISGS_exbus!V64</f>
        <v>-6.0731739130428508E-3</v>
      </c>
      <c r="W64" s="24">
        <f>BRPL_EOD!W64-BRPL_ISGS_exbus!W64</f>
        <v>1.8170653442233231E-3</v>
      </c>
      <c r="X64" s="24">
        <f>BRPL_EOD!X64-BRPL_ISGS_exbus!X64</f>
        <v>3.5020752710579472E-4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-1.5002298733293173E-3</v>
      </c>
      <c r="L65" s="24">
        <f>BRPL_EOD!L65-BRPL_ISGS_exbus!L65</f>
        <v>0</v>
      </c>
      <c r="M65" s="24">
        <f>BRPL_EOD!M65-BRPL_ISGS_exbus!M65</f>
        <v>4.9165040042709052E-4</v>
      </c>
      <c r="N65" s="24">
        <f>BRPL_EOD!N65-BRPL_ISGS_exbus!N65</f>
        <v>-1.8790302474869236E-3</v>
      </c>
      <c r="O65" s="24">
        <f>BRPL_EOD!O65-BRPL_ISGS_exbus!O65</f>
        <v>-3.9554129692902507E-3</v>
      </c>
      <c r="P65" s="24">
        <f>BRPL_EOD!P65-BRPL_ISGS_exbus!P65</f>
        <v>-9.4001990049363826E-4</v>
      </c>
      <c r="Q65" s="24">
        <f>BRPL_EOD!Q65-BRPL_ISGS_exbus!Q65</f>
        <v>-4.9475797580100789E-4</v>
      </c>
      <c r="R65" s="24">
        <f>BRPL_EOD!R65-BRPL_ISGS_exbus!R65</f>
        <v>4.8613076742007877E-3</v>
      </c>
      <c r="S65" s="24">
        <f>BRPL_EOD!S65-BRPL_ISGS_exbus!S65</f>
        <v>3.0175755258117221E-3</v>
      </c>
      <c r="T65" s="24">
        <f>BRPL_EOD!T65-BRPL_ISGS_exbus!T65</f>
        <v>-7.3430201342272738E-4</v>
      </c>
      <c r="U65" s="24">
        <f>BRPL_EOD!U65-BRPL_ISGS_exbus!U65</f>
        <v>4.5418289391818689E-4</v>
      </c>
      <c r="V65" s="24">
        <f>BRPL_EOD!V65-BRPL_ISGS_exbus!V65</f>
        <v>-6.0731739130428508E-3</v>
      </c>
      <c r="W65" s="24">
        <f>BRPL_EOD!W65-BRPL_ISGS_exbus!W65</f>
        <v>1.8170653442233231E-3</v>
      </c>
      <c r="X65" s="24">
        <f>BRPL_EOD!X65-BRPL_ISGS_exbus!X65</f>
        <v>3.5020752710579472E-4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-1.5002298733293173E-3</v>
      </c>
      <c r="L66" s="24">
        <f>BRPL_EOD!L66-BRPL_ISGS_exbus!L66</f>
        <v>0</v>
      </c>
      <c r="M66" s="24">
        <f>BRPL_EOD!M66-BRPL_ISGS_exbus!M66</f>
        <v>4.9165040042709052E-4</v>
      </c>
      <c r="N66" s="24">
        <f>BRPL_EOD!N66-BRPL_ISGS_exbus!N66</f>
        <v>-1.8790302474869236E-3</v>
      </c>
      <c r="O66" s="24">
        <f>BRPL_EOD!O66-BRPL_ISGS_exbus!O66</f>
        <v>-3.9554129692902507E-3</v>
      </c>
      <c r="P66" s="24">
        <f>BRPL_EOD!P66-BRPL_ISGS_exbus!P66</f>
        <v>-9.4001990049363826E-4</v>
      </c>
      <c r="Q66" s="24">
        <f>BRPL_EOD!Q66-BRPL_ISGS_exbus!Q66</f>
        <v>-4.9475797580100789E-4</v>
      </c>
      <c r="R66" s="24">
        <f>BRPL_EOD!R66-BRPL_ISGS_exbus!R66</f>
        <v>4.8613076742007877E-3</v>
      </c>
      <c r="S66" s="24">
        <f>BRPL_EOD!S66-BRPL_ISGS_exbus!S66</f>
        <v>3.0175755258117221E-3</v>
      </c>
      <c r="T66" s="24">
        <f>BRPL_EOD!T66-BRPL_ISGS_exbus!T66</f>
        <v>-7.3430201342272738E-4</v>
      </c>
      <c r="U66" s="24">
        <f>BRPL_EOD!U66-BRPL_ISGS_exbus!U66</f>
        <v>4.5418289391818689E-4</v>
      </c>
      <c r="V66" s="24">
        <f>BRPL_EOD!V66-BRPL_ISGS_exbus!V66</f>
        <v>-6.0731739130428508E-3</v>
      </c>
      <c r="W66" s="24">
        <f>BRPL_EOD!W66-BRPL_ISGS_exbus!W66</f>
        <v>1.8170653442233231E-3</v>
      </c>
      <c r="X66" s="24">
        <f>BRPL_EOD!X66-BRPL_ISGS_exbus!X66</f>
        <v>3.5020752710579472E-4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1.0489785149161435E-3</v>
      </c>
      <c r="L67" s="24">
        <f>BRPL_EOD!L67-BRPL_ISGS_exbus!L67</f>
        <v>0</v>
      </c>
      <c r="M67" s="24">
        <f>BRPL_EOD!M67-BRPL_ISGS_exbus!M67</f>
        <v>4.9165040042709052E-4</v>
      </c>
      <c r="N67" s="24">
        <f>BRPL_EOD!N67-BRPL_ISGS_exbus!N67</f>
        <v>-1.8790302474869236E-3</v>
      </c>
      <c r="O67" s="24">
        <f>BRPL_EOD!O67-BRPL_ISGS_exbus!O67</f>
        <v>-3.9554129692902507E-3</v>
      </c>
      <c r="P67" s="24">
        <f>BRPL_EOD!P67-BRPL_ISGS_exbus!P67</f>
        <v>-9.4001990049363826E-4</v>
      </c>
      <c r="Q67" s="24">
        <f>BRPL_EOD!Q67-BRPL_ISGS_exbus!Q67</f>
        <v>-8.7852758460726932E-4</v>
      </c>
      <c r="R67" s="24">
        <f>BRPL_EOD!R67-BRPL_ISGS_exbus!R67</f>
        <v>4.8613076742007877E-3</v>
      </c>
      <c r="S67" s="24">
        <f>BRPL_EOD!S67-BRPL_ISGS_exbus!S67</f>
        <v>3.0175755258117221E-3</v>
      </c>
      <c r="T67" s="24">
        <f>BRPL_EOD!T67-BRPL_ISGS_exbus!T67</f>
        <v>-7.3430201342272738E-4</v>
      </c>
      <c r="U67" s="24">
        <f>BRPL_EOD!U67-BRPL_ISGS_exbus!U67</f>
        <v>4.5418289391818689E-4</v>
      </c>
      <c r="V67" s="24">
        <f>BRPL_EOD!V67-BRPL_ISGS_exbus!V67</f>
        <v>-6.0731739130428508E-3</v>
      </c>
      <c r="W67" s="24">
        <f>BRPL_EOD!W67-BRPL_ISGS_exbus!W67</f>
        <v>1.9370909090987709E-4</v>
      </c>
      <c r="X67" s="24">
        <f>BRPL_EOD!X67-BRPL_ISGS_exbus!X67</f>
        <v>8.244146546658726E-4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1.0489785149161435E-3</v>
      </c>
      <c r="L68" s="24">
        <f>BRPL_EOD!L68-BRPL_ISGS_exbus!L68</f>
        <v>0</v>
      </c>
      <c r="M68" s="24">
        <f>BRPL_EOD!M68-BRPL_ISGS_exbus!M68</f>
        <v>4.9165040042709052E-4</v>
      </c>
      <c r="N68" s="24">
        <f>BRPL_EOD!N68-BRPL_ISGS_exbus!N68</f>
        <v>-1.8790302474869236E-3</v>
      </c>
      <c r="O68" s="24">
        <f>BRPL_EOD!O68-BRPL_ISGS_exbus!O68</f>
        <v>-3.9554129692902507E-3</v>
      </c>
      <c r="P68" s="24">
        <f>BRPL_EOD!P68-BRPL_ISGS_exbus!P68</f>
        <v>-9.4001990049363826E-4</v>
      </c>
      <c r="Q68" s="24">
        <f>BRPL_EOD!Q68-BRPL_ISGS_exbus!Q68</f>
        <v>-5.1664116558747253E-3</v>
      </c>
      <c r="R68" s="24">
        <f>BRPL_EOD!R68-BRPL_ISGS_exbus!R68</f>
        <v>4.8613076742007877E-3</v>
      </c>
      <c r="S68" s="24">
        <f>BRPL_EOD!S68-BRPL_ISGS_exbus!S68</f>
        <v>3.0175755258117221E-3</v>
      </c>
      <c r="T68" s="24">
        <f>BRPL_EOD!T68-BRPL_ISGS_exbus!T68</f>
        <v>-7.3430201342272738E-4</v>
      </c>
      <c r="U68" s="24">
        <f>BRPL_EOD!U68-BRPL_ISGS_exbus!U68</f>
        <v>4.5418289391818689E-4</v>
      </c>
      <c r="V68" s="24">
        <f>BRPL_EOD!V68-BRPL_ISGS_exbus!V68</f>
        <v>-6.0731739130428508E-3</v>
      </c>
      <c r="W68" s="24">
        <f>BRPL_EOD!W68-BRPL_ISGS_exbus!W68</f>
        <v>1.9370909090987709E-4</v>
      </c>
      <c r="X68" s="24">
        <f>BRPL_EOD!X68-BRPL_ISGS_exbus!X68</f>
        <v>-2.4947657104377186E-3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-1.056020263888513E-3</v>
      </c>
      <c r="L69" s="24">
        <f>BRPL_EOD!L69-BRPL_ISGS_exbus!L69</f>
        <v>2.2203626576455804E-5</v>
      </c>
      <c r="M69" s="24">
        <f>BRPL_EOD!M69-BRPL_ISGS_exbus!M69</f>
        <v>4.9165040042709052E-4</v>
      </c>
      <c r="N69" s="24">
        <f>BRPL_EOD!N69-BRPL_ISGS_exbus!N69</f>
        <v>-1.8790302474869236E-3</v>
      </c>
      <c r="O69" s="24">
        <f>BRPL_EOD!O69-BRPL_ISGS_exbus!O69</f>
        <v>-3.9554129692902507E-3</v>
      </c>
      <c r="P69" s="24">
        <f>BRPL_EOD!P69-BRPL_ISGS_exbus!P69</f>
        <v>-9.4001990049363826E-4</v>
      </c>
      <c r="Q69" s="24">
        <f>BRPL_EOD!Q69-BRPL_ISGS_exbus!Q69</f>
        <v>-7.8813687707643965E-3</v>
      </c>
      <c r="R69" s="24">
        <f>BRPL_EOD!R69-BRPL_ISGS_exbus!R69</f>
        <v>4.8613076742007877E-3</v>
      </c>
      <c r="S69" s="24">
        <f>BRPL_EOD!S69-BRPL_ISGS_exbus!S69</f>
        <v>3.0175755258117221E-3</v>
      </c>
      <c r="T69" s="24">
        <f>BRPL_EOD!T69-BRPL_ISGS_exbus!T69</f>
        <v>-7.3430201342272738E-4</v>
      </c>
      <c r="U69" s="24">
        <f>BRPL_EOD!U69-BRPL_ISGS_exbus!U69</f>
        <v>4.5418289391818689E-4</v>
      </c>
      <c r="V69" s="24">
        <f>BRPL_EOD!V69-BRPL_ISGS_exbus!V69</f>
        <v>-2.9620326428121402E-3</v>
      </c>
      <c r="W69" s="24">
        <f>BRPL_EOD!W69-BRPL_ISGS_exbus!W69</f>
        <v>1.0339477434708755E-3</v>
      </c>
      <c r="X69" s="24">
        <f>BRPL_EOD!X69-BRPL_ISGS_exbus!X69</f>
        <v>2.5886761417126536E-4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2.6345119209736367E-3</v>
      </c>
      <c r="L70" s="24">
        <f>BRPL_EOD!L70-BRPL_ISGS_exbus!L70</f>
        <v>2.1349951039795201E-4</v>
      </c>
      <c r="M70" s="24">
        <f>BRPL_EOD!M70-BRPL_ISGS_exbus!M70</f>
        <v>4.9165040042709052E-4</v>
      </c>
      <c r="N70" s="24">
        <f>BRPL_EOD!N70-BRPL_ISGS_exbus!N70</f>
        <v>-1.8790302474869236E-3</v>
      </c>
      <c r="O70" s="24">
        <f>BRPL_EOD!O70-BRPL_ISGS_exbus!O70</f>
        <v>-3.9554129692902507E-3</v>
      </c>
      <c r="P70" s="24">
        <f>BRPL_EOD!P70-BRPL_ISGS_exbus!P70</f>
        <v>-9.4001990049363826E-4</v>
      </c>
      <c r="Q70" s="24">
        <f>BRPL_EOD!Q70-BRPL_ISGS_exbus!Q70</f>
        <v>-7.8813687707643965E-3</v>
      </c>
      <c r="R70" s="24">
        <f>BRPL_EOD!R70-BRPL_ISGS_exbus!R70</f>
        <v>4.8613076742007877E-3</v>
      </c>
      <c r="S70" s="24">
        <f>BRPL_EOD!S70-BRPL_ISGS_exbus!S70</f>
        <v>3.0175755258117221E-3</v>
      </c>
      <c r="T70" s="24">
        <f>BRPL_EOD!T70-BRPL_ISGS_exbus!T70</f>
        <v>-7.3430201342272738E-4</v>
      </c>
      <c r="U70" s="24">
        <f>BRPL_EOD!U70-BRPL_ISGS_exbus!U70</f>
        <v>4.5418289391818689E-4</v>
      </c>
      <c r="V70" s="24">
        <f>BRPL_EOD!V70-BRPL_ISGS_exbus!V70</f>
        <v>-2.9620326428121402E-3</v>
      </c>
      <c r="W70" s="24">
        <f>BRPL_EOD!W70-BRPL_ISGS_exbus!W70</f>
        <v>1.0339477434708755E-3</v>
      </c>
      <c r="X70" s="24">
        <f>BRPL_EOD!X70-BRPL_ISGS_exbus!X70</f>
        <v>2.5886761417126536E-4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8.1450327752463636E-4</v>
      </c>
      <c r="L71" s="24">
        <f>BRPL_EOD!L71-BRPL_ISGS_exbus!L71</f>
        <v>-6.7826419988747944E-4</v>
      </c>
      <c r="M71" s="24">
        <f>BRPL_EOD!M71-BRPL_ISGS_exbus!M71</f>
        <v>4.9165040042709052E-4</v>
      </c>
      <c r="N71" s="24">
        <f>BRPL_EOD!N71-BRPL_ISGS_exbus!N71</f>
        <v>-1.8790302474869236E-3</v>
      </c>
      <c r="O71" s="24">
        <f>BRPL_EOD!O71-BRPL_ISGS_exbus!O71</f>
        <v>-3.9554129692902507E-3</v>
      </c>
      <c r="P71" s="24">
        <f>BRPL_EOD!P71-BRPL_ISGS_exbus!P71</f>
        <v>-9.4001990049363826E-4</v>
      </c>
      <c r="Q71" s="24">
        <f>BRPL_EOD!Q71-BRPL_ISGS_exbus!Q71</f>
        <v>-7.8813687707643965E-3</v>
      </c>
      <c r="R71" s="24">
        <f>BRPL_EOD!R71-BRPL_ISGS_exbus!R71</f>
        <v>4.8613076742007877E-3</v>
      </c>
      <c r="S71" s="24">
        <f>BRPL_EOD!S71-BRPL_ISGS_exbus!S71</f>
        <v>3.0175755258117221E-3</v>
      </c>
      <c r="T71" s="24">
        <f>BRPL_EOD!T71-BRPL_ISGS_exbus!T71</f>
        <v>-7.3430201342272738E-4</v>
      </c>
      <c r="U71" s="24">
        <f>BRPL_EOD!U71-BRPL_ISGS_exbus!U71</f>
        <v>4.5418289391818689E-4</v>
      </c>
      <c r="V71" s="24">
        <f>BRPL_EOD!V71-BRPL_ISGS_exbus!V71</f>
        <v>1.6471993957711817E-3</v>
      </c>
      <c r="W71" s="24">
        <f>BRPL_EOD!W71-BRPL_ISGS_exbus!W71</f>
        <v>-1.121226017827226E-2</v>
      </c>
      <c r="X71" s="24">
        <f>BRPL_EOD!X71-BRPL_ISGS_exbus!X71</f>
        <v>2.5886761417126536E-4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8.1450327752463636E-4</v>
      </c>
      <c r="L72" s="24">
        <f>BRPL_EOD!L72-BRPL_ISGS_exbus!L72</f>
        <v>-6.7826419988747944E-4</v>
      </c>
      <c r="M72" s="24">
        <f>BRPL_EOD!M72-BRPL_ISGS_exbus!M72</f>
        <v>4.9165040042709052E-4</v>
      </c>
      <c r="N72" s="24">
        <f>BRPL_EOD!N72-BRPL_ISGS_exbus!N72</f>
        <v>-1.8790302474869236E-3</v>
      </c>
      <c r="O72" s="24">
        <f>BRPL_EOD!O72-BRPL_ISGS_exbus!O72</f>
        <v>-3.9554129692902507E-3</v>
      </c>
      <c r="P72" s="24">
        <f>BRPL_EOD!P72-BRPL_ISGS_exbus!P72</f>
        <v>-9.4001990049363826E-4</v>
      </c>
      <c r="Q72" s="24">
        <f>BRPL_EOD!Q72-BRPL_ISGS_exbus!Q72</f>
        <v>-7.8813687707643965E-3</v>
      </c>
      <c r="R72" s="24">
        <f>BRPL_EOD!R72-BRPL_ISGS_exbus!R72</f>
        <v>4.8613076742007877E-3</v>
      </c>
      <c r="S72" s="24">
        <f>BRPL_EOD!S72-BRPL_ISGS_exbus!S72</f>
        <v>3.0175755258117221E-3</v>
      </c>
      <c r="T72" s="24">
        <f>BRPL_EOD!T72-BRPL_ISGS_exbus!T72</f>
        <v>-7.3430201342272738E-4</v>
      </c>
      <c r="U72" s="24">
        <f>BRPL_EOD!U72-BRPL_ISGS_exbus!U72</f>
        <v>4.5418289391818689E-4</v>
      </c>
      <c r="V72" s="24">
        <f>BRPL_EOD!V72-BRPL_ISGS_exbus!V72</f>
        <v>1.6471993957711817E-3</v>
      </c>
      <c r="W72" s="24">
        <f>BRPL_EOD!W72-BRPL_ISGS_exbus!W72</f>
        <v>-1.121226017827226E-2</v>
      </c>
      <c r="X72" s="24">
        <f>BRPL_EOD!X72-BRPL_ISGS_exbus!X72</f>
        <v>2.5886761417126536E-4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-6.9629735986609376E-4</v>
      </c>
      <c r="L73" s="24">
        <f>BRPL_EOD!L73-BRPL_ISGS_exbus!L73</f>
        <v>-1.1258718920714728E-4</v>
      </c>
      <c r="M73" s="24">
        <f>BRPL_EOD!M73-BRPL_ISGS_exbus!M73</f>
        <v>4.9165040042709052E-4</v>
      </c>
      <c r="N73" s="24">
        <f>BRPL_EOD!N73-BRPL_ISGS_exbus!N73</f>
        <v>-1.8790302474869236E-3</v>
      </c>
      <c r="O73" s="24">
        <f>BRPL_EOD!O73-BRPL_ISGS_exbus!O73</f>
        <v>-3.9554129692902507E-3</v>
      </c>
      <c r="P73" s="24">
        <f>BRPL_EOD!P73-BRPL_ISGS_exbus!P73</f>
        <v>-9.4001990049363826E-4</v>
      </c>
      <c r="Q73" s="24">
        <f>BRPL_EOD!Q73-BRPL_ISGS_exbus!Q73</f>
        <v>-7.8813687707643965E-3</v>
      </c>
      <c r="R73" s="24">
        <f>BRPL_EOD!R73-BRPL_ISGS_exbus!R73</f>
        <v>4.8613076742007877E-3</v>
      </c>
      <c r="S73" s="24">
        <f>BRPL_EOD!S73-BRPL_ISGS_exbus!S73</f>
        <v>3.0175755258117221E-3</v>
      </c>
      <c r="T73" s="24">
        <f>BRPL_EOD!T73-BRPL_ISGS_exbus!T73</f>
        <v>-7.3430201342272738E-4</v>
      </c>
      <c r="U73" s="24">
        <f>BRPL_EOD!U73-BRPL_ISGS_exbus!U73</f>
        <v>4.5418289391818689E-4</v>
      </c>
      <c r="V73" s="24">
        <f>BRPL_EOD!V73-BRPL_ISGS_exbus!V73</f>
        <v>1.6471993957711817E-3</v>
      </c>
      <c r="W73" s="24">
        <f>BRPL_EOD!W73-BRPL_ISGS_exbus!W73</f>
        <v>-1.121226017827226E-2</v>
      </c>
      <c r="X73" s="24">
        <f>BRPL_EOD!X73-BRPL_ISGS_exbus!X73</f>
        <v>2.5886761417126536E-4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-6.9629735986609376E-4</v>
      </c>
      <c r="L74" s="24">
        <f>BRPL_EOD!L74-BRPL_ISGS_exbus!L74</f>
        <v>-1.1258718920714728E-4</v>
      </c>
      <c r="M74" s="24">
        <f>BRPL_EOD!M74-BRPL_ISGS_exbus!M74</f>
        <v>4.9165040042709052E-4</v>
      </c>
      <c r="N74" s="24">
        <f>BRPL_EOD!N74-BRPL_ISGS_exbus!N74</f>
        <v>-1.8790302474869236E-3</v>
      </c>
      <c r="O74" s="24">
        <f>BRPL_EOD!O74-BRPL_ISGS_exbus!O74</f>
        <v>-3.9554129692902507E-3</v>
      </c>
      <c r="P74" s="24">
        <f>BRPL_EOD!P74-BRPL_ISGS_exbus!P74</f>
        <v>-9.4001990049363826E-4</v>
      </c>
      <c r="Q74" s="24">
        <f>BRPL_EOD!Q74-BRPL_ISGS_exbus!Q74</f>
        <v>-7.8813687707643965E-3</v>
      </c>
      <c r="R74" s="24">
        <f>BRPL_EOD!R74-BRPL_ISGS_exbus!R74</f>
        <v>4.8613076742007877E-3</v>
      </c>
      <c r="S74" s="24">
        <f>BRPL_EOD!S74-BRPL_ISGS_exbus!S74</f>
        <v>3.0175755258117221E-3</v>
      </c>
      <c r="T74" s="24">
        <f>BRPL_EOD!T74-BRPL_ISGS_exbus!T74</f>
        <v>-7.3430201342272738E-4</v>
      </c>
      <c r="U74" s="24">
        <f>BRPL_EOD!U74-BRPL_ISGS_exbus!U74</f>
        <v>4.5418289391818689E-4</v>
      </c>
      <c r="V74" s="24">
        <f>BRPL_EOD!V74-BRPL_ISGS_exbus!V74</f>
        <v>1.6471993957711817E-3</v>
      </c>
      <c r="W74" s="24">
        <f>BRPL_EOD!W74-BRPL_ISGS_exbus!W74</f>
        <v>-1.121226017827226E-2</v>
      </c>
      <c r="X74" s="24">
        <f>BRPL_EOD!X74-BRPL_ISGS_exbus!X74</f>
        <v>2.5886761417126536E-4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1.5575587871694552E-3</v>
      </c>
      <c r="L75" s="24">
        <f>BRPL_EOD!L75-BRPL_ISGS_exbus!L75</f>
        <v>-1.1258718920714728E-4</v>
      </c>
      <c r="M75" s="24">
        <f>BRPL_EOD!M75-BRPL_ISGS_exbus!M75</f>
        <v>4.9165040042709052E-4</v>
      </c>
      <c r="N75" s="24">
        <f>BRPL_EOD!N75-BRPL_ISGS_exbus!N75</f>
        <v>-1.8790302474869236E-3</v>
      </c>
      <c r="O75" s="24">
        <f>BRPL_EOD!O75-BRPL_ISGS_exbus!O75</f>
        <v>-3.9554129692902507E-3</v>
      </c>
      <c r="P75" s="24">
        <f>BRPL_EOD!P75-BRPL_ISGS_exbus!P75</f>
        <v>-9.4001990049363826E-4</v>
      </c>
      <c r="Q75" s="24">
        <f>BRPL_EOD!Q75-BRPL_ISGS_exbus!Q75</f>
        <v>-7.8813687707643965E-3</v>
      </c>
      <c r="R75" s="24">
        <f>BRPL_EOD!R75-BRPL_ISGS_exbus!R75</f>
        <v>4.8613076742007877E-3</v>
      </c>
      <c r="S75" s="24">
        <f>BRPL_EOD!S75-BRPL_ISGS_exbus!S75</f>
        <v>3.0175755258117221E-3</v>
      </c>
      <c r="T75" s="24">
        <f>BRPL_EOD!T75-BRPL_ISGS_exbus!T75</f>
        <v>-7.3430201342272738E-4</v>
      </c>
      <c r="U75" s="24">
        <f>BRPL_EOD!U75-BRPL_ISGS_exbus!U75</f>
        <v>4.5418289391818689E-4</v>
      </c>
      <c r="V75" s="24">
        <f>BRPL_EOD!V75-BRPL_ISGS_exbus!V75</f>
        <v>1.6471993957711817E-3</v>
      </c>
      <c r="W75" s="24">
        <f>BRPL_EOD!W75-BRPL_ISGS_exbus!W75</f>
        <v>-1.121226017827226E-2</v>
      </c>
      <c r="X75" s="24">
        <f>BRPL_EOD!X75-BRPL_ISGS_exbus!X75</f>
        <v>2.5886761417126536E-4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1.5575587871694552E-3</v>
      </c>
      <c r="L76" s="24">
        <f>BRPL_EOD!L76-BRPL_ISGS_exbus!L76</f>
        <v>-1.1247424727933719E-4</v>
      </c>
      <c r="M76" s="24">
        <f>BRPL_EOD!M76-BRPL_ISGS_exbus!M76</f>
        <v>4.9165040042709052E-4</v>
      </c>
      <c r="N76" s="24">
        <f>BRPL_EOD!N76-BRPL_ISGS_exbus!N76</f>
        <v>-1.8790302474869236E-3</v>
      </c>
      <c r="O76" s="24">
        <f>BRPL_EOD!O76-BRPL_ISGS_exbus!O76</f>
        <v>-3.9554129692902507E-3</v>
      </c>
      <c r="P76" s="24">
        <f>BRPL_EOD!P76-BRPL_ISGS_exbus!P76</f>
        <v>-9.4001990049363826E-4</v>
      </c>
      <c r="Q76" s="24">
        <f>BRPL_EOD!Q76-BRPL_ISGS_exbus!Q76</f>
        <v>-7.8813687707643965E-3</v>
      </c>
      <c r="R76" s="24">
        <f>BRPL_EOD!R76-BRPL_ISGS_exbus!R76</f>
        <v>4.8613076742007877E-3</v>
      </c>
      <c r="S76" s="24">
        <f>BRPL_EOD!S76-BRPL_ISGS_exbus!S76</f>
        <v>3.0175755258117221E-3</v>
      </c>
      <c r="T76" s="24">
        <f>BRPL_EOD!T76-BRPL_ISGS_exbus!T76</f>
        <v>-7.3430201342272738E-4</v>
      </c>
      <c r="U76" s="24">
        <f>BRPL_EOD!U76-BRPL_ISGS_exbus!U76</f>
        <v>4.5418289391818689E-4</v>
      </c>
      <c r="V76" s="24">
        <f>BRPL_EOD!V76-BRPL_ISGS_exbus!V76</f>
        <v>1.6471993957711817E-3</v>
      </c>
      <c r="W76" s="24">
        <f>BRPL_EOD!W76-BRPL_ISGS_exbus!W76</f>
        <v>-1.2906250000010999E-3</v>
      </c>
      <c r="X76" s="24">
        <f>BRPL_EOD!X76-BRPL_ISGS_exbus!X76</f>
        <v>2.5886761417126536E-4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-2.2078267181200317E-3</v>
      </c>
      <c r="L77" s="24">
        <f>BRPL_EOD!L77-BRPL_ISGS_exbus!L77</f>
        <v>-1.1247424727933719E-4</v>
      </c>
      <c r="M77" s="24">
        <f>BRPL_EOD!M77-BRPL_ISGS_exbus!M77</f>
        <v>4.9165040042709052E-4</v>
      </c>
      <c r="N77" s="24">
        <f>BRPL_EOD!N77-BRPL_ISGS_exbus!N77</f>
        <v>-1.8790302474869236E-3</v>
      </c>
      <c r="O77" s="24">
        <f>BRPL_EOD!O77-BRPL_ISGS_exbus!O77</f>
        <v>-3.9554129692902507E-3</v>
      </c>
      <c r="P77" s="24">
        <f>BRPL_EOD!P77-BRPL_ISGS_exbus!P77</f>
        <v>-9.4001990049363826E-4</v>
      </c>
      <c r="Q77" s="24">
        <f>BRPL_EOD!Q77-BRPL_ISGS_exbus!Q77</f>
        <v>-7.8813687707643965E-3</v>
      </c>
      <c r="R77" s="24">
        <f>BRPL_EOD!R77-BRPL_ISGS_exbus!R77</f>
        <v>4.8613076742007877E-3</v>
      </c>
      <c r="S77" s="24">
        <f>BRPL_EOD!S77-BRPL_ISGS_exbus!S77</f>
        <v>3.0175755258117221E-3</v>
      </c>
      <c r="T77" s="24">
        <f>BRPL_EOD!T77-BRPL_ISGS_exbus!T77</f>
        <v>-7.3430201342272738E-4</v>
      </c>
      <c r="U77" s="24">
        <f>BRPL_EOD!U77-BRPL_ISGS_exbus!U77</f>
        <v>4.5418289391818689E-4</v>
      </c>
      <c r="V77" s="24">
        <f>BRPL_EOD!V77-BRPL_ISGS_exbus!V77</f>
        <v>1.6471993957711817E-3</v>
      </c>
      <c r="W77" s="24">
        <f>BRPL_EOD!W77-BRPL_ISGS_exbus!W77</f>
        <v>-1.2906250000010999E-3</v>
      </c>
      <c r="X77" s="24">
        <f>BRPL_EOD!X77-BRPL_ISGS_exbus!X77</f>
        <v>2.5886761417126536E-4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9.5263856815108738E-4</v>
      </c>
      <c r="L78" s="24">
        <f>BRPL_EOD!L78-BRPL_ISGS_exbus!L78</f>
        <v>5.7161236284386518E-4</v>
      </c>
      <c r="M78" s="24">
        <f>BRPL_EOD!M78-BRPL_ISGS_exbus!M78</f>
        <v>4.9165040042709052E-4</v>
      </c>
      <c r="N78" s="24">
        <f>BRPL_EOD!N78-BRPL_ISGS_exbus!N78</f>
        <v>-1.8790302474869236E-3</v>
      </c>
      <c r="O78" s="24">
        <f>BRPL_EOD!O78-BRPL_ISGS_exbus!O78</f>
        <v>-3.9554129692902507E-3</v>
      </c>
      <c r="P78" s="24">
        <f>BRPL_EOD!P78-BRPL_ISGS_exbus!P78</f>
        <v>-9.4001990049363826E-4</v>
      </c>
      <c r="Q78" s="24">
        <f>BRPL_EOD!Q78-BRPL_ISGS_exbus!Q78</f>
        <v>-7.8813687707643965E-3</v>
      </c>
      <c r="R78" s="24">
        <f>BRPL_EOD!R78-BRPL_ISGS_exbus!R78</f>
        <v>4.8613076742007877E-3</v>
      </c>
      <c r="S78" s="24">
        <f>BRPL_EOD!S78-BRPL_ISGS_exbus!S78</f>
        <v>3.0175755258117221E-3</v>
      </c>
      <c r="T78" s="24">
        <f>BRPL_EOD!T78-BRPL_ISGS_exbus!T78</f>
        <v>-7.3430201342272738E-4</v>
      </c>
      <c r="U78" s="24">
        <f>BRPL_EOD!U78-BRPL_ISGS_exbus!U78</f>
        <v>4.5418289391818689E-4</v>
      </c>
      <c r="V78" s="24">
        <f>BRPL_EOD!V78-BRPL_ISGS_exbus!V78</f>
        <v>1.6471993957711817E-3</v>
      </c>
      <c r="W78" s="24">
        <f>BRPL_EOD!W78-BRPL_ISGS_exbus!W78</f>
        <v>-1.2906250000010999E-3</v>
      </c>
      <c r="X78" s="24">
        <f>BRPL_EOD!X78-BRPL_ISGS_exbus!X78</f>
        <v>2.5886761417126536E-4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-2.5560778249200666E-3</v>
      </c>
      <c r="L79" s="24">
        <f>BRPL_EOD!L79-BRPL_ISGS_exbus!L79</f>
        <v>3.3308637298290478E-4</v>
      </c>
      <c r="M79" s="24">
        <f>BRPL_EOD!M79-BRPL_ISGS_exbus!M79</f>
        <v>4.9165040042709052E-4</v>
      </c>
      <c r="N79" s="24">
        <f>BRPL_EOD!N79-BRPL_ISGS_exbus!N79</f>
        <v>-1.8790302474869236E-3</v>
      </c>
      <c r="O79" s="24">
        <f>BRPL_EOD!O79-BRPL_ISGS_exbus!O79</f>
        <v>-3.9554129692902507E-3</v>
      </c>
      <c r="P79" s="24">
        <f>BRPL_EOD!P79-BRPL_ISGS_exbus!P79</f>
        <v>-9.4001990049363826E-4</v>
      </c>
      <c r="Q79" s="24">
        <f>BRPL_EOD!Q79-BRPL_ISGS_exbus!Q79</f>
        <v>-7.8813687707643965E-3</v>
      </c>
      <c r="R79" s="24">
        <f>BRPL_EOD!R79-BRPL_ISGS_exbus!R79</f>
        <v>4.8613076742007877E-3</v>
      </c>
      <c r="S79" s="24">
        <f>BRPL_EOD!S79-BRPL_ISGS_exbus!S79</f>
        <v>3.0175755258117221E-3</v>
      </c>
      <c r="T79" s="24">
        <f>BRPL_EOD!T79-BRPL_ISGS_exbus!T79</f>
        <v>-7.3430201342272738E-4</v>
      </c>
      <c r="U79" s="24">
        <f>BRPL_EOD!U79-BRPL_ISGS_exbus!U79</f>
        <v>4.5418289391818689E-4</v>
      </c>
      <c r="V79" s="24">
        <f>BRPL_EOD!V79-BRPL_ISGS_exbus!V79</f>
        <v>1.6471993957711817E-3</v>
      </c>
      <c r="W79" s="24">
        <f>BRPL_EOD!W79-BRPL_ISGS_exbus!W79</f>
        <v>-1.121226017827226E-2</v>
      </c>
      <c r="X79" s="24">
        <f>BRPL_EOD!X79-BRPL_ISGS_exbus!X79</f>
        <v>2.5886761417126536E-4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1.0200253389598402E-3</v>
      </c>
      <c r="L80" s="24">
        <f>BRPL_EOD!L80-BRPL_ISGS_exbus!L80</f>
        <v>3.3308637298290478E-4</v>
      </c>
      <c r="M80" s="24">
        <f>BRPL_EOD!M80-BRPL_ISGS_exbus!M80</f>
        <v>4.9165040042709052E-4</v>
      </c>
      <c r="N80" s="24">
        <f>BRPL_EOD!N80-BRPL_ISGS_exbus!N80</f>
        <v>-1.8790302474869236E-3</v>
      </c>
      <c r="O80" s="24">
        <f>BRPL_EOD!O80-BRPL_ISGS_exbus!O80</f>
        <v>-3.9554129692902507E-3</v>
      </c>
      <c r="P80" s="24">
        <f>BRPL_EOD!P80-BRPL_ISGS_exbus!P80</f>
        <v>-9.4001990049363826E-4</v>
      </c>
      <c r="Q80" s="24">
        <f>BRPL_EOD!Q80-BRPL_ISGS_exbus!Q80</f>
        <v>-7.8813687707643965E-3</v>
      </c>
      <c r="R80" s="24">
        <f>BRPL_EOD!R80-BRPL_ISGS_exbus!R80</f>
        <v>4.8613076742007877E-3</v>
      </c>
      <c r="S80" s="24">
        <f>BRPL_EOD!S80-BRPL_ISGS_exbus!S80</f>
        <v>3.0175755258117221E-3</v>
      </c>
      <c r="T80" s="24">
        <f>BRPL_EOD!T80-BRPL_ISGS_exbus!T80</f>
        <v>-7.3430201342272738E-4</v>
      </c>
      <c r="U80" s="24">
        <f>BRPL_EOD!U80-BRPL_ISGS_exbus!U80</f>
        <v>4.5418289391818689E-4</v>
      </c>
      <c r="V80" s="24">
        <f>BRPL_EOD!V80-BRPL_ISGS_exbus!V80</f>
        <v>1.6471993957711817E-3</v>
      </c>
      <c r="W80" s="24">
        <f>BRPL_EOD!W80-BRPL_ISGS_exbus!W80</f>
        <v>-1.121226017827226E-2</v>
      </c>
      <c r="X80" s="24">
        <f>BRPL_EOD!X80-BRPL_ISGS_exbus!X80</f>
        <v>2.5886761417126536E-4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-5.263954442227714E-3</v>
      </c>
      <c r="L81" s="24">
        <f>BRPL_EOD!L81-BRPL_ISGS_exbus!L81</f>
        <v>0</v>
      </c>
      <c r="M81" s="24">
        <f>BRPL_EOD!M81-BRPL_ISGS_exbus!M81</f>
        <v>4.9165040042709052E-4</v>
      </c>
      <c r="N81" s="24">
        <f>BRPL_EOD!N81-BRPL_ISGS_exbus!N81</f>
        <v>-1.8790302474869236E-3</v>
      </c>
      <c r="O81" s="24">
        <f>BRPL_EOD!O81-BRPL_ISGS_exbus!O81</f>
        <v>-3.9554129692902507E-3</v>
      </c>
      <c r="P81" s="24">
        <f>BRPL_EOD!P81-BRPL_ISGS_exbus!P81</f>
        <v>-9.4001990049363826E-4</v>
      </c>
      <c r="Q81" s="24">
        <f>BRPL_EOD!Q81-BRPL_ISGS_exbus!Q81</f>
        <v>-7.8813687707643965E-3</v>
      </c>
      <c r="R81" s="24">
        <f>BRPL_EOD!R81-BRPL_ISGS_exbus!R81</f>
        <v>4.8613076742007877E-3</v>
      </c>
      <c r="S81" s="24">
        <f>BRPL_EOD!S81-BRPL_ISGS_exbus!S81</f>
        <v>3.0175755258117221E-3</v>
      </c>
      <c r="T81" s="24">
        <f>BRPL_EOD!T81-BRPL_ISGS_exbus!T81</f>
        <v>-7.3430201342272738E-4</v>
      </c>
      <c r="U81" s="24">
        <f>BRPL_EOD!U81-BRPL_ISGS_exbus!U81</f>
        <v>4.5418289391818689E-4</v>
      </c>
      <c r="V81" s="24">
        <f>BRPL_EOD!V81-BRPL_ISGS_exbus!V81</f>
        <v>1.6471993957711817E-3</v>
      </c>
      <c r="W81" s="24">
        <f>BRPL_EOD!W81-BRPL_ISGS_exbus!W81</f>
        <v>-1.121226017827226E-2</v>
      </c>
      <c r="X81" s="24">
        <f>BRPL_EOD!X81-BRPL_ISGS_exbus!X81</f>
        <v>2.5886761417126536E-4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2.7691536274119244E-3</v>
      </c>
      <c r="L82" s="24">
        <f>BRPL_EOD!L82-BRPL_ISGS_exbus!L82</f>
        <v>0</v>
      </c>
      <c r="M82" s="24">
        <f>BRPL_EOD!M82-BRPL_ISGS_exbus!M82</f>
        <v>4.9165040042709052E-4</v>
      </c>
      <c r="N82" s="24">
        <f>BRPL_EOD!N82-BRPL_ISGS_exbus!N82</f>
        <v>-1.8790302474869236E-3</v>
      </c>
      <c r="O82" s="24">
        <f>BRPL_EOD!O82-BRPL_ISGS_exbus!O82</f>
        <v>-3.9554129692902507E-3</v>
      </c>
      <c r="P82" s="24">
        <f>BRPL_EOD!P82-BRPL_ISGS_exbus!P82</f>
        <v>-9.4001990049363826E-4</v>
      </c>
      <c r="Q82" s="24">
        <f>BRPL_EOD!Q82-BRPL_ISGS_exbus!Q82</f>
        <v>-7.8813687707643965E-3</v>
      </c>
      <c r="R82" s="24">
        <f>BRPL_EOD!R82-BRPL_ISGS_exbus!R82</f>
        <v>4.8613076742007877E-3</v>
      </c>
      <c r="S82" s="24">
        <f>BRPL_EOD!S82-BRPL_ISGS_exbus!S82</f>
        <v>3.0175755258117221E-3</v>
      </c>
      <c r="T82" s="24">
        <f>BRPL_EOD!T82-BRPL_ISGS_exbus!T82</f>
        <v>-7.3430201342272738E-4</v>
      </c>
      <c r="U82" s="24">
        <f>BRPL_EOD!U82-BRPL_ISGS_exbus!U82</f>
        <v>4.5418289391818689E-4</v>
      </c>
      <c r="V82" s="24">
        <f>BRPL_EOD!V82-BRPL_ISGS_exbus!V82</f>
        <v>1.6471993957711817E-3</v>
      </c>
      <c r="W82" s="24">
        <f>BRPL_EOD!W82-BRPL_ISGS_exbus!W82</f>
        <v>-1.121226017827226E-2</v>
      </c>
      <c r="X82" s="24">
        <f>BRPL_EOD!X82-BRPL_ISGS_exbus!X82</f>
        <v>2.5886761417126536E-4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2.7691536274119244E-3</v>
      </c>
      <c r="L83" s="24">
        <f>BRPL_EOD!L83-BRPL_ISGS_exbus!L83</f>
        <v>0</v>
      </c>
      <c r="M83" s="24">
        <f>BRPL_EOD!M83-BRPL_ISGS_exbus!M83</f>
        <v>4.9165040042709052E-4</v>
      </c>
      <c r="N83" s="24">
        <f>BRPL_EOD!N83-BRPL_ISGS_exbus!N83</f>
        <v>-1.8790302474869236E-3</v>
      </c>
      <c r="O83" s="24">
        <f>BRPL_EOD!O83-BRPL_ISGS_exbus!O83</f>
        <v>-3.9554129692902507E-3</v>
      </c>
      <c r="P83" s="24">
        <f>BRPL_EOD!P83-BRPL_ISGS_exbus!P83</f>
        <v>-9.4001990049363826E-4</v>
      </c>
      <c r="Q83" s="24">
        <f>BRPL_EOD!Q83-BRPL_ISGS_exbus!Q83</f>
        <v>-7.8813687707643965E-3</v>
      </c>
      <c r="R83" s="24">
        <f>BRPL_EOD!R83-BRPL_ISGS_exbus!R83</f>
        <v>4.8613076742007877E-3</v>
      </c>
      <c r="S83" s="24">
        <f>BRPL_EOD!S83-BRPL_ISGS_exbus!S83</f>
        <v>3.0175755258117221E-3</v>
      </c>
      <c r="T83" s="24">
        <f>BRPL_EOD!T83-BRPL_ISGS_exbus!T83</f>
        <v>-7.3430201342272738E-4</v>
      </c>
      <c r="U83" s="24">
        <f>BRPL_EOD!U83-BRPL_ISGS_exbus!U83</f>
        <v>4.5418289391818689E-4</v>
      </c>
      <c r="V83" s="24">
        <f>BRPL_EOD!V83-BRPL_ISGS_exbus!V83</f>
        <v>1.6471993957711817E-3</v>
      </c>
      <c r="W83" s="24">
        <f>BRPL_EOD!W83-BRPL_ISGS_exbus!W83</f>
        <v>-1.121226017827226E-2</v>
      </c>
      <c r="X83" s="24">
        <f>BRPL_EOD!X83-BRPL_ISGS_exbus!X83</f>
        <v>2.5886761417126536E-4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2.7691536274119244E-3</v>
      </c>
      <c r="L84" s="24">
        <f>BRPL_EOD!L84-BRPL_ISGS_exbus!L84</f>
        <v>0</v>
      </c>
      <c r="M84" s="24">
        <f>BRPL_EOD!M84-BRPL_ISGS_exbus!M84</f>
        <v>4.9165040042709052E-4</v>
      </c>
      <c r="N84" s="24">
        <f>BRPL_EOD!N84-BRPL_ISGS_exbus!N84</f>
        <v>-1.8790302474869236E-3</v>
      </c>
      <c r="O84" s="24">
        <f>BRPL_EOD!O84-BRPL_ISGS_exbus!O84</f>
        <v>-3.9554129692902507E-3</v>
      </c>
      <c r="P84" s="24">
        <f>BRPL_EOD!P84-BRPL_ISGS_exbus!P84</f>
        <v>-9.4001990049363826E-4</v>
      </c>
      <c r="Q84" s="24">
        <f>BRPL_EOD!Q84-BRPL_ISGS_exbus!Q84</f>
        <v>-7.8813687707643965E-3</v>
      </c>
      <c r="R84" s="24">
        <f>BRPL_EOD!R84-BRPL_ISGS_exbus!R84</f>
        <v>4.8613076742007877E-3</v>
      </c>
      <c r="S84" s="24">
        <f>BRPL_EOD!S84-BRPL_ISGS_exbus!S84</f>
        <v>3.0175755258117221E-3</v>
      </c>
      <c r="T84" s="24">
        <f>BRPL_EOD!T84-BRPL_ISGS_exbus!T84</f>
        <v>-7.3430201342272738E-4</v>
      </c>
      <c r="U84" s="24">
        <f>BRPL_EOD!U84-BRPL_ISGS_exbus!U84</f>
        <v>4.5418289391818689E-4</v>
      </c>
      <c r="V84" s="24">
        <f>BRPL_EOD!V84-BRPL_ISGS_exbus!V84</f>
        <v>1.6471993957711817E-3</v>
      </c>
      <c r="W84" s="24">
        <f>BRPL_EOD!W84-BRPL_ISGS_exbus!W84</f>
        <v>-1.121226017827226E-2</v>
      </c>
      <c r="X84" s="24">
        <f>BRPL_EOD!X84-BRPL_ISGS_exbus!X84</f>
        <v>2.5886761417126536E-4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-1.8944618592513507E-3</v>
      </c>
      <c r="L85" s="24">
        <f>BRPL_EOD!L85-BRPL_ISGS_exbus!L85</f>
        <v>0</v>
      </c>
      <c r="M85" s="24">
        <f>BRPL_EOD!M85-BRPL_ISGS_exbus!M85</f>
        <v>4.9165040042709052E-4</v>
      </c>
      <c r="N85" s="24">
        <f>BRPL_EOD!N85-BRPL_ISGS_exbus!N85</f>
        <v>-1.8790302474869236E-3</v>
      </c>
      <c r="O85" s="24">
        <f>BRPL_EOD!O85-BRPL_ISGS_exbus!O85</f>
        <v>-3.9554129692902507E-3</v>
      </c>
      <c r="P85" s="24">
        <f>BRPL_EOD!P85-BRPL_ISGS_exbus!P85</f>
        <v>-9.4001990049363826E-4</v>
      </c>
      <c r="Q85" s="24">
        <f>BRPL_EOD!Q85-BRPL_ISGS_exbus!Q85</f>
        <v>-7.8813687707643965E-3</v>
      </c>
      <c r="R85" s="24">
        <f>BRPL_EOD!R85-BRPL_ISGS_exbus!R85</f>
        <v>4.8613076742007877E-3</v>
      </c>
      <c r="S85" s="24">
        <f>BRPL_EOD!S85-BRPL_ISGS_exbus!S85</f>
        <v>3.0175755258117221E-3</v>
      </c>
      <c r="T85" s="24">
        <f>BRPL_EOD!T85-BRPL_ISGS_exbus!T85</f>
        <v>-7.3430201342272738E-4</v>
      </c>
      <c r="U85" s="24">
        <f>BRPL_EOD!U85-BRPL_ISGS_exbus!U85</f>
        <v>4.5418289391818689E-4</v>
      </c>
      <c r="V85" s="24">
        <f>BRPL_EOD!V85-BRPL_ISGS_exbus!V85</f>
        <v>1.6471993957711817E-3</v>
      </c>
      <c r="W85" s="24">
        <f>BRPL_EOD!W85-BRPL_ISGS_exbus!W85</f>
        <v>-1.121226017827226E-2</v>
      </c>
      <c r="X85" s="24">
        <f>BRPL_EOD!X85-BRPL_ISGS_exbus!X85</f>
        <v>2.5886761417126536E-4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-1.8944618592513507E-3</v>
      </c>
      <c r="L86" s="24">
        <f>BRPL_EOD!L86-BRPL_ISGS_exbus!L86</f>
        <v>0</v>
      </c>
      <c r="M86" s="24">
        <f>BRPL_EOD!M86-BRPL_ISGS_exbus!M86</f>
        <v>4.9165040042709052E-4</v>
      </c>
      <c r="N86" s="24">
        <f>BRPL_EOD!N86-BRPL_ISGS_exbus!N86</f>
        <v>-1.8790302474869236E-3</v>
      </c>
      <c r="O86" s="24">
        <f>BRPL_EOD!O86-BRPL_ISGS_exbus!O86</f>
        <v>-3.9554129692902507E-3</v>
      </c>
      <c r="P86" s="24">
        <f>BRPL_EOD!P86-BRPL_ISGS_exbus!P86</f>
        <v>-9.4001990049363826E-4</v>
      </c>
      <c r="Q86" s="24">
        <f>BRPL_EOD!Q86-BRPL_ISGS_exbus!Q86</f>
        <v>-7.8813687707643965E-3</v>
      </c>
      <c r="R86" s="24">
        <f>BRPL_EOD!R86-BRPL_ISGS_exbus!R86</f>
        <v>4.8613076742007877E-3</v>
      </c>
      <c r="S86" s="24">
        <f>BRPL_EOD!S86-BRPL_ISGS_exbus!S86</f>
        <v>3.0175755258117221E-3</v>
      </c>
      <c r="T86" s="24">
        <f>BRPL_EOD!T86-BRPL_ISGS_exbus!T86</f>
        <v>-7.3430201342272738E-4</v>
      </c>
      <c r="U86" s="24">
        <f>BRPL_EOD!U86-BRPL_ISGS_exbus!U86</f>
        <v>4.5418289391818689E-4</v>
      </c>
      <c r="V86" s="24">
        <f>BRPL_EOD!V86-BRPL_ISGS_exbus!V86</f>
        <v>1.6471993957711817E-3</v>
      </c>
      <c r="W86" s="24">
        <f>BRPL_EOD!W86-BRPL_ISGS_exbus!W86</f>
        <v>-1.121226017827226E-2</v>
      </c>
      <c r="X86" s="24">
        <f>BRPL_EOD!X86-BRPL_ISGS_exbus!X86</f>
        <v>2.5886761417126536E-4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-1.8944618592513507E-3</v>
      </c>
      <c r="L87" s="24">
        <f>BRPL_EOD!L87-BRPL_ISGS_exbus!L87</f>
        <v>0</v>
      </c>
      <c r="M87" s="24">
        <f>BRPL_EOD!M87-BRPL_ISGS_exbus!M87</f>
        <v>4.9165040042709052E-4</v>
      </c>
      <c r="N87" s="24">
        <f>BRPL_EOD!N87-BRPL_ISGS_exbus!N87</f>
        <v>-1.8790302474869236E-3</v>
      </c>
      <c r="O87" s="24">
        <f>BRPL_EOD!O87-BRPL_ISGS_exbus!O87</f>
        <v>-3.9554129692902507E-3</v>
      </c>
      <c r="P87" s="24">
        <f>BRPL_EOD!P87-BRPL_ISGS_exbus!P87</f>
        <v>-9.4001990049363826E-4</v>
      </c>
      <c r="Q87" s="24">
        <f>BRPL_EOD!Q87-BRPL_ISGS_exbus!Q87</f>
        <v>-7.8813687707643965E-3</v>
      </c>
      <c r="R87" s="24">
        <f>BRPL_EOD!R87-BRPL_ISGS_exbus!R87</f>
        <v>4.8613076742007877E-3</v>
      </c>
      <c r="S87" s="24">
        <f>BRPL_EOD!S87-BRPL_ISGS_exbus!S87</f>
        <v>3.0175755258117221E-3</v>
      </c>
      <c r="T87" s="24">
        <f>BRPL_EOD!T87-BRPL_ISGS_exbus!T87</f>
        <v>-7.3430201342272738E-4</v>
      </c>
      <c r="U87" s="24">
        <f>BRPL_EOD!U87-BRPL_ISGS_exbus!U87</f>
        <v>4.5418289391818689E-4</v>
      </c>
      <c r="V87" s="24">
        <f>BRPL_EOD!V87-BRPL_ISGS_exbus!V87</f>
        <v>1.6471993957711817E-3</v>
      </c>
      <c r="W87" s="24">
        <f>BRPL_EOD!W87-BRPL_ISGS_exbus!W87</f>
        <v>-1.121226017827226E-2</v>
      </c>
      <c r="X87" s="24">
        <f>BRPL_EOD!X87-BRPL_ISGS_exbus!X87</f>
        <v>2.5886761417126536E-4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-1.8944618592513507E-3</v>
      </c>
      <c r="L88" s="24">
        <f>BRPL_EOD!L88-BRPL_ISGS_exbus!L88</f>
        <v>0</v>
      </c>
      <c r="M88" s="24">
        <f>BRPL_EOD!M88-BRPL_ISGS_exbus!M88</f>
        <v>4.9165040042709052E-4</v>
      </c>
      <c r="N88" s="24">
        <f>BRPL_EOD!N88-BRPL_ISGS_exbus!N88</f>
        <v>-1.8790302474869236E-3</v>
      </c>
      <c r="O88" s="24">
        <f>BRPL_EOD!O88-BRPL_ISGS_exbus!O88</f>
        <v>-3.9554129692902507E-3</v>
      </c>
      <c r="P88" s="24">
        <f>BRPL_EOD!P88-BRPL_ISGS_exbus!P88</f>
        <v>-9.4001990049363826E-4</v>
      </c>
      <c r="Q88" s="24">
        <f>BRPL_EOD!Q88-BRPL_ISGS_exbus!Q88</f>
        <v>-7.8813687707643965E-3</v>
      </c>
      <c r="R88" s="24">
        <f>BRPL_EOD!R88-BRPL_ISGS_exbus!R88</f>
        <v>4.8613076742007877E-3</v>
      </c>
      <c r="S88" s="24">
        <f>BRPL_EOD!S88-BRPL_ISGS_exbus!S88</f>
        <v>3.0175755258117221E-3</v>
      </c>
      <c r="T88" s="24">
        <f>BRPL_EOD!T88-BRPL_ISGS_exbus!T88</f>
        <v>-7.3430201342272738E-4</v>
      </c>
      <c r="U88" s="24">
        <f>BRPL_EOD!U88-BRPL_ISGS_exbus!U88</f>
        <v>4.5418289391818689E-4</v>
      </c>
      <c r="V88" s="24">
        <f>BRPL_EOD!V88-BRPL_ISGS_exbus!V88</f>
        <v>1.6471993957711817E-3</v>
      </c>
      <c r="W88" s="24">
        <f>BRPL_EOD!W88-BRPL_ISGS_exbus!W88</f>
        <v>-1.121226017827226E-2</v>
      </c>
      <c r="X88" s="24">
        <f>BRPL_EOD!X88-BRPL_ISGS_exbus!X88</f>
        <v>2.5886761417126536E-4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-1.8944618592513507E-3</v>
      </c>
      <c r="L89" s="24">
        <f>BRPL_EOD!L89-BRPL_ISGS_exbus!L89</f>
        <v>0</v>
      </c>
      <c r="M89" s="24">
        <f>BRPL_EOD!M89-BRPL_ISGS_exbus!M89</f>
        <v>4.9165040042709052E-4</v>
      </c>
      <c r="N89" s="24">
        <f>BRPL_EOD!N89-BRPL_ISGS_exbus!N89</f>
        <v>-1.8790302474869236E-3</v>
      </c>
      <c r="O89" s="24">
        <f>BRPL_EOD!O89-BRPL_ISGS_exbus!O89</f>
        <v>-3.9554129692902507E-3</v>
      </c>
      <c r="P89" s="24">
        <f>BRPL_EOD!P89-BRPL_ISGS_exbus!P89</f>
        <v>-9.4001990049363826E-4</v>
      </c>
      <c r="Q89" s="24">
        <f>BRPL_EOD!Q89-BRPL_ISGS_exbus!Q89</f>
        <v>-7.8813687707643965E-3</v>
      </c>
      <c r="R89" s="24">
        <f>BRPL_EOD!R89-BRPL_ISGS_exbus!R89</f>
        <v>4.8613076742007877E-3</v>
      </c>
      <c r="S89" s="24">
        <f>BRPL_EOD!S89-BRPL_ISGS_exbus!S89</f>
        <v>3.0175755258117221E-3</v>
      </c>
      <c r="T89" s="24">
        <f>BRPL_EOD!T89-BRPL_ISGS_exbus!T89</f>
        <v>-7.3430201342272738E-4</v>
      </c>
      <c r="U89" s="24">
        <f>BRPL_EOD!U89-BRPL_ISGS_exbus!U89</f>
        <v>4.5418289391818689E-4</v>
      </c>
      <c r="V89" s="24">
        <f>BRPL_EOD!V89-BRPL_ISGS_exbus!V89</f>
        <v>1.6471993957711817E-3</v>
      </c>
      <c r="W89" s="24">
        <f>BRPL_EOD!W89-BRPL_ISGS_exbus!W89</f>
        <v>-1.121226017827226E-2</v>
      </c>
      <c r="X89" s="24">
        <f>BRPL_EOD!X89-BRPL_ISGS_exbus!X89</f>
        <v>2.5886761417126536E-4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-1.8944618592513507E-3</v>
      </c>
      <c r="L90" s="24">
        <f>BRPL_EOD!L90-BRPL_ISGS_exbus!L90</f>
        <v>0</v>
      </c>
      <c r="M90" s="24">
        <f>BRPL_EOD!M90-BRPL_ISGS_exbus!M90</f>
        <v>4.9165040042709052E-4</v>
      </c>
      <c r="N90" s="24">
        <f>BRPL_EOD!N90-BRPL_ISGS_exbus!N90</f>
        <v>-1.8790302474869236E-3</v>
      </c>
      <c r="O90" s="24">
        <f>BRPL_EOD!O90-BRPL_ISGS_exbus!O90</f>
        <v>-3.9554129692902507E-3</v>
      </c>
      <c r="P90" s="24">
        <f>BRPL_EOD!P90-BRPL_ISGS_exbus!P90</f>
        <v>-9.4001990049363826E-4</v>
      </c>
      <c r="Q90" s="24">
        <f>BRPL_EOD!Q90-BRPL_ISGS_exbus!Q90</f>
        <v>-7.8813687707643965E-3</v>
      </c>
      <c r="R90" s="24">
        <f>BRPL_EOD!R90-BRPL_ISGS_exbus!R90</f>
        <v>4.8613076742007877E-3</v>
      </c>
      <c r="S90" s="24">
        <f>BRPL_EOD!S90-BRPL_ISGS_exbus!S90</f>
        <v>3.0175755258117221E-3</v>
      </c>
      <c r="T90" s="24">
        <f>BRPL_EOD!T90-BRPL_ISGS_exbus!T90</f>
        <v>-7.3430201342272738E-4</v>
      </c>
      <c r="U90" s="24">
        <f>BRPL_EOD!U90-BRPL_ISGS_exbus!U90</f>
        <v>4.5418289391818689E-4</v>
      </c>
      <c r="V90" s="24">
        <f>BRPL_EOD!V90-BRPL_ISGS_exbus!V90</f>
        <v>1.6471993957711817E-3</v>
      </c>
      <c r="W90" s="24">
        <f>BRPL_EOD!W90-BRPL_ISGS_exbus!W90</f>
        <v>-1.121226017827226E-2</v>
      </c>
      <c r="X90" s="24">
        <f>BRPL_EOD!X90-BRPL_ISGS_exbus!X90</f>
        <v>2.5886761417126536E-4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-1.8944618592513507E-3</v>
      </c>
      <c r="L91" s="24">
        <f>BRPL_EOD!L91-BRPL_ISGS_exbus!L91</f>
        <v>0</v>
      </c>
      <c r="M91" s="24">
        <f>BRPL_EOD!M91-BRPL_ISGS_exbus!M91</f>
        <v>4.9165040042709052E-4</v>
      </c>
      <c r="N91" s="24">
        <f>BRPL_EOD!N91-BRPL_ISGS_exbus!N91</f>
        <v>-1.8790302474869236E-3</v>
      </c>
      <c r="O91" s="24">
        <f>BRPL_EOD!O91-BRPL_ISGS_exbus!O91</f>
        <v>-3.9554129692902507E-3</v>
      </c>
      <c r="P91" s="24">
        <f>BRPL_EOD!P91-BRPL_ISGS_exbus!P91</f>
        <v>-9.4001990049363826E-4</v>
      </c>
      <c r="Q91" s="24">
        <f>BRPL_EOD!Q91-BRPL_ISGS_exbus!Q91</f>
        <v>-7.8813687707643965E-3</v>
      </c>
      <c r="R91" s="24">
        <f>BRPL_EOD!R91-BRPL_ISGS_exbus!R91</f>
        <v>4.8613076742007877E-3</v>
      </c>
      <c r="S91" s="24">
        <f>BRPL_EOD!S91-BRPL_ISGS_exbus!S91</f>
        <v>3.0175755258117221E-3</v>
      </c>
      <c r="T91" s="24">
        <f>BRPL_EOD!T91-BRPL_ISGS_exbus!T91</f>
        <v>-7.3430201342272738E-4</v>
      </c>
      <c r="U91" s="24">
        <f>BRPL_EOD!U91-BRPL_ISGS_exbus!U91</f>
        <v>4.5418289391818689E-4</v>
      </c>
      <c r="V91" s="24">
        <f>BRPL_EOD!V91-BRPL_ISGS_exbus!V91</f>
        <v>1.6471993957711817E-3</v>
      </c>
      <c r="W91" s="24">
        <f>BRPL_EOD!W91-BRPL_ISGS_exbus!W91</f>
        <v>-1.121226017827226E-2</v>
      </c>
      <c r="X91" s="24">
        <f>BRPL_EOD!X91-BRPL_ISGS_exbus!X91</f>
        <v>2.5886761417126536E-4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-1.8944618592513507E-3</v>
      </c>
      <c r="L92" s="24">
        <f>BRPL_EOD!L92-BRPL_ISGS_exbus!L92</f>
        <v>0</v>
      </c>
      <c r="M92" s="24">
        <f>BRPL_EOD!M92-BRPL_ISGS_exbus!M92</f>
        <v>4.9165040042709052E-4</v>
      </c>
      <c r="N92" s="24">
        <f>BRPL_EOD!N92-BRPL_ISGS_exbus!N92</f>
        <v>-1.8790302474869236E-3</v>
      </c>
      <c r="O92" s="24">
        <f>BRPL_EOD!O92-BRPL_ISGS_exbus!O92</f>
        <v>-3.9554129692902507E-3</v>
      </c>
      <c r="P92" s="24">
        <f>BRPL_EOD!P92-BRPL_ISGS_exbus!P92</f>
        <v>-9.4001990049363826E-4</v>
      </c>
      <c r="Q92" s="24">
        <f>BRPL_EOD!Q92-BRPL_ISGS_exbus!Q92</f>
        <v>-7.8813687707643965E-3</v>
      </c>
      <c r="R92" s="24">
        <f>BRPL_EOD!R92-BRPL_ISGS_exbus!R92</f>
        <v>4.8613076742007877E-3</v>
      </c>
      <c r="S92" s="24">
        <f>BRPL_EOD!S92-BRPL_ISGS_exbus!S92</f>
        <v>3.0175755258117221E-3</v>
      </c>
      <c r="T92" s="24">
        <f>BRPL_EOD!T92-BRPL_ISGS_exbus!T92</f>
        <v>-7.3430201342272738E-4</v>
      </c>
      <c r="U92" s="24">
        <f>BRPL_EOD!U92-BRPL_ISGS_exbus!U92</f>
        <v>4.5418289391818689E-4</v>
      </c>
      <c r="V92" s="24">
        <f>BRPL_EOD!V92-BRPL_ISGS_exbus!V92</f>
        <v>1.6471993957711817E-3</v>
      </c>
      <c r="W92" s="24">
        <f>BRPL_EOD!W92-BRPL_ISGS_exbus!W92</f>
        <v>-1.121226017827226E-2</v>
      </c>
      <c r="X92" s="24">
        <f>BRPL_EOD!X92-BRPL_ISGS_exbus!X92</f>
        <v>2.5886761417126536E-4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-1.8944618592513507E-3</v>
      </c>
      <c r="L93" s="24">
        <f>BRPL_EOD!L93-BRPL_ISGS_exbus!L93</f>
        <v>0</v>
      </c>
      <c r="M93" s="24">
        <f>BRPL_EOD!M93-BRPL_ISGS_exbus!M93</f>
        <v>4.9165040042709052E-4</v>
      </c>
      <c r="N93" s="24">
        <f>BRPL_EOD!N93-BRPL_ISGS_exbus!N93</f>
        <v>-1.8790302474869236E-3</v>
      </c>
      <c r="O93" s="24">
        <f>BRPL_EOD!O93-BRPL_ISGS_exbus!O93</f>
        <v>-3.9554129692902507E-3</v>
      </c>
      <c r="P93" s="24">
        <f>BRPL_EOD!P93-BRPL_ISGS_exbus!P93</f>
        <v>-9.4001990049363826E-4</v>
      </c>
      <c r="Q93" s="24">
        <f>BRPL_EOD!Q93-BRPL_ISGS_exbus!Q93</f>
        <v>-7.8813687707643965E-3</v>
      </c>
      <c r="R93" s="24">
        <f>BRPL_EOD!R93-BRPL_ISGS_exbus!R93</f>
        <v>4.8613076742007877E-3</v>
      </c>
      <c r="S93" s="24">
        <f>BRPL_EOD!S93-BRPL_ISGS_exbus!S93</f>
        <v>3.0175755258117221E-3</v>
      </c>
      <c r="T93" s="24">
        <f>BRPL_EOD!T93-BRPL_ISGS_exbus!T93</f>
        <v>-7.3430201342272738E-4</v>
      </c>
      <c r="U93" s="24">
        <f>BRPL_EOD!U93-BRPL_ISGS_exbus!U93</f>
        <v>4.5418289391818689E-4</v>
      </c>
      <c r="V93" s="24">
        <f>BRPL_EOD!V93-BRPL_ISGS_exbus!V93</f>
        <v>1.6471993957711817E-3</v>
      </c>
      <c r="W93" s="24">
        <f>BRPL_EOD!W93-BRPL_ISGS_exbus!W93</f>
        <v>-1.121226017827226E-2</v>
      </c>
      <c r="X93" s="24">
        <f>BRPL_EOD!X93-BRPL_ISGS_exbus!X93</f>
        <v>2.5886761417126536E-4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-1.8944618592513507E-3</v>
      </c>
      <c r="L94" s="24">
        <f>BRPL_EOD!L94-BRPL_ISGS_exbus!L94</f>
        <v>0</v>
      </c>
      <c r="M94" s="24">
        <f>BRPL_EOD!M94-BRPL_ISGS_exbus!M94</f>
        <v>4.9165040042709052E-4</v>
      </c>
      <c r="N94" s="24">
        <f>BRPL_EOD!N94-BRPL_ISGS_exbus!N94</f>
        <v>-1.8790302474869236E-3</v>
      </c>
      <c r="O94" s="24">
        <f>BRPL_EOD!O94-BRPL_ISGS_exbus!O94</f>
        <v>-3.9554129692902507E-3</v>
      </c>
      <c r="P94" s="24">
        <f>BRPL_EOD!P94-BRPL_ISGS_exbus!P94</f>
        <v>-9.4001990049363826E-4</v>
      </c>
      <c r="Q94" s="24">
        <f>BRPL_EOD!Q94-BRPL_ISGS_exbus!Q94</f>
        <v>-7.8813687707643965E-3</v>
      </c>
      <c r="R94" s="24">
        <f>BRPL_EOD!R94-BRPL_ISGS_exbus!R94</f>
        <v>4.8613076742007877E-3</v>
      </c>
      <c r="S94" s="24">
        <f>BRPL_EOD!S94-BRPL_ISGS_exbus!S94</f>
        <v>3.0175755258117221E-3</v>
      </c>
      <c r="T94" s="24">
        <f>BRPL_EOD!T94-BRPL_ISGS_exbus!T94</f>
        <v>-7.3430201342272738E-4</v>
      </c>
      <c r="U94" s="24">
        <f>BRPL_EOD!U94-BRPL_ISGS_exbus!U94</f>
        <v>4.5418289391818689E-4</v>
      </c>
      <c r="V94" s="24">
        <f>BRPL_EOD!V94-BRPL_ISGS_exbus!V94</f>
        <v>1.6471993957711817E-3</v>
      </c>
      <c r="W94" s="24">
        <f>BRPL_EOD!W94-BRPL_ISGS_exbus!W94</f>
        <v>-1.121226017827226E-2</v>
      </c>
      <c r="X94" s="24">
        <f>BRPL_EOD!X94-BRPL_ISGS_exbus!X94</f>
        <v>2.5886761417126536E-4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-1.8944618592513507E-3</v>
      </c>
      <c r="L95" s="24">
        <f>BRPL_EOD!L95-BRPL_ISGS_exbus!L95</f>
        <v>0</v>
      </c>
      <c r="M95" s="24">
        <f>BRPL_EOD!M95-BRPL_ISGS_exbus!M95</f>
        <v>4.9165040042709052E-4</v>
      </c>
      <c r="N95" s="24">
        <f>BRPL_EOD!N95-BRPL_ISGS_exbus!N95</f>
        <v>-1.8790302474869236E-3</v>
      </c>
      <c r="O95" s="24">
        <f>BRPL_EOD!O95-BRPL_ISGS_exbus!O95</f>
        <v>-3.9554129692902507E-3</v>
      </c>
      <c r="P95" s="24">
        <f>BRPL_EOD!P95-BRPL_ISGS_exbus!P95</f>
        <v>-9.4001990049363826E-4</v>
      </c>
      <c r="Q95" s="24">
        <f>BRPL_EOD!Q95-BRPL_ISGS_exbus!Q95</f>
        <v>-7.8813687707643965E-3</v>
      </c>
      <c r="R95" s="24">
        <f>BRPL_EOD!R95-BRPL_ISGS_exbus!R95</f>
        <v>4.8613076742007877E-3</v>
      </c>
      <c r="S95" s="24">
        <f>BRPL_EOD!S95-BRPL_ISGS_exbus!S95</f>
        <v>3.0175755258117221E-3</v>
      </c>
      <c r="T95" s="24">
        <f>BRPL_EOD!T95-BRPL_ISGS_exbus!T95</f>
        <v>-7.3430201342272738E-4</v>
      </c>
      <c r="U95" s="24">
        <f>BRPL_EOD!U95-BRPL_ISGS_exbus!U95</f>
        <v>4.5418289391818689E-4</v>
      </c>
      <c r="V95" s="24">
        <f>BRPL_EOD!V95-BRPL_ISGS_exbus!V95</f>
        <v>1.6471993957711817E-3</v>
      </c>
      <c r="W95" s="24">
        <f>BRPL_EOD!W95-BRPL_ISGS_exbus!W95</f>
        <v>-1.121226017827226E-2</v>
      </c>
      <c r="X95" s="24">
        <f>BRPL_EOD!X95-BRPL_ISGS_exbus!X95</f>
        <v>2.5886761417126536E-4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-1.8944618592513507E-3</v>
      </c>
      <c r="L96" s="24">
        <f>BRPL_EOD!L96-BRPL_ISGS_exbus!L96</f>
        <v>0</v>
      </c>
      <c r="M96" s="24">
        <f>BRPL_EOD!M96-BRPL_ISGS_exbus!M96</f>
        <v>4.9165040042709052E-4</v>
      </c>
      <c r="N96" s="24">
        <f>BRPL_EOD!N96-BRPL_ISGS_exbus!N96</f>
        <v>-1.8790302474869236E-3</v>
      </c>
      <c r="O96" s="24">
        <f>BRPL_EOD!O96-BRPL_ISGS_exbus!O96</f>
        <v>-3.9554129692902507E-3</v>
      </c>
      <c r="P96" s="24">
        <f>BRPL_EOD!P96-BRPL_ISGS_exbus!P96</f>
        <v>-9.4001990049363826E-4</v>
      </c>
      <c r="Q96" s="24">
        <f>BRPL_EOD!Q96-BRPL_ISGS_exbus!Q96</f>
        <v>-7.8813687707643965E-3</v>
      </c>
      <c r="R96" s="24">
        <f>BRPL_EOD!R96-BRPL_ISGS_exbus!R96</f>
        <v>4.8613076742007877E-3</v>
      </c>
      <c r="S96" s="24">
        <f>BRPL_EOD!S96-BRPL_ISGS_exbus!S96</f>
        <v>3.0175755258117221E-3</v>
      </c>
      <c r="T96" s="24">
        <f>BRPL_EOD!T96-BRPL_ISGS_exbus!T96</f>
        <v>-7.3430201342272738E-4</v>
      </c>
      <c r="U96" s="24">
        <f>BRPL_EOD!U96-BRPL_ISGS_exbus!U96</f>
        <v>4.5418289391818689E-4</v>
      </c>
      <c r="V96" s="24">
        <f>BRPL_EOD!V96-BRPL_ISGS_exbus!V96</f>
        <v>1.6471993957711817E-3</v>
      </c>
      <c r="W96" s="24">
        <f>BRPL_EOD!W96-BRPL_ISGS_exbus!W96</f>
        <v>-1.121226017827226E-2</v>
      </c>
      <c r="X96" s="24">
        <f>BRPL_EOD!X96-BRPL_ISGS_exbus!X96</f>
        <v>2.5886761417126536E-4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-1.8944618592513507E-3</v>
      </c>
      <c r="L97" s="24">
        <f>BRPL_EOD!L97-BRPL_ISGS_exbus!L97</f>
        <v>0</v>
      </c>
      <c r="M97" s="24">
        <f>BRPL_EOD!M97-BRPL_ISGS_exbus!M97</f>
        <v>4.9165040042709052E-4</v>
      </c>
      <c r="N97" s="24">
        <f>BRPL_EOD!N97-BRPL_ISGS_exbus!N97</f>
        <v>-1.8790302474869236E-3</v>
      </c>
      <c r="O97" s="24">
        <f>BRPL_EOD!O97-BRPL_ISGS_exbus!O97</f>
        <v>-3.9554129692902507E-3</v>
      </c>
      <c r="P97" s="24">
        <f>BRPL_EOD!P97-BRPL_ISGS_exbus!P97</f>
        <v>-9.4001990049363826E-4</v>
      </c>
      <c r="Q97" s="24">
        <f>BRPL_EOD!Q97-BRPL_ISGS_exbus!Q97</f>
        <v>-7.8813687707643965E-3</v>
      </c>
      <c r="R97" s="24">
        <f>BRPL_EOD!R97-BRPL_ISGS_exbus!R97</f>
        <v>4.8613076742007877E-3</v>
      </c>
      <c r="S97" s="24">
        <f>BRPL_EOD!S97-BRPL_ISGS_exbus!S97</f>
        <v>3.0175755258117221E-3</v>
      </c>
      <c r="T97" s="24">
        <f>BRPL_EOD!T97-BRPL_ISGS_exbus!T97</f>
        <v>-7.3430201342272738E-4</v>
      </c>
      <c r="U97" s="24">
        <f>BRPL_EOD!U97-BRPL_ISGS_exbus!U97</f>
        <v>4.5418289391818689E-4</v>
      </c>
      <c r="V97" s="24">
        <f>BRPL_EOD!V97-BRPL_ISGS_exbus!V97</f>
        <v>1.6471993957711817E-3</v>
      </c>
      <c r="W97" s="24">
        <f>BRPL_EOD!W97-BRPL_ISGS_exbus!W97</f>
        <v>-1.121226017827226E-2</v>
      </c>
      <c r="X97" s="24">
        <f>BRPL_EOD!X97-BRPL_ISGS_exbus!X97</f>
        <v>2.5886761417126536E-4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-1.8944618592513507E-3</v>
      </c>
      <c r="L98" s="24">
        <f>BRPL_EOD!L98-BRPL_ISGS_exbus!L98</f>
        <v>0</v>
      </c>
      <c r="M98" s="24">
        <f>BRPL_EOD!M98-BRPL_ISGS_exbus!M98</f>
        <v>4.9165040042709052E-4</v>
      </c>
      <c r="N98" s="24">
        <f>BRPL_EOD!N98-BRPL_ISGS_exbus!N98</f>
        <v>-1.8790302474869236E-3</v>
      </c>
      <c r="O98" s="24">
        <f>BRPL_EOD!O98-BRPL_ISGS_exbus!O98</f>
        <v>-3.9554129692902507E-3</v>
      </c>
      <c r="P98" s="24">
        <f>BRPL_EOD!P98-BRPL_ISGS_exbus!P98</f>
        <v>-9.4001990049363826E-4</v>
      </c>
      <c r="Q98" s="24">
        <f>BRPL_EOD!Q98-BRPL_ISGS_exbus!Q98</f>
        <v>-7.8813687707643965E-3</v>
      </c>
      <c r="R98" s="24">
        <f>BRPL_EOD!R98-BRPL_ISGS_exbus!R98</f>
        <v>4.8613076742007877E-3</v>
      </c>
      <c r="S98" s="24">
        <f>BRPL_EOD!S98-BRPL_ISGS_exbus!S98</f>
        <v>3.0175755258117221E-3</v>
      </c>
      <c r="T98" s="24">
        <f>BRPL_EOD!T98-BRPL_ISGS_exbus!T98</f>
        <v>-7.3430201342272738E-4</v>
      </c>
      <c r="U98" s="24">
        <f>BRPL_EOD!U98-BRPL_ISGS_exbus!U98</f>
        <v>4.5418289391818689E-4</v>
      </c>
      <c r="V98" s="24">
        <f>BRPL_EOD!V98-BRPL_ISGS_exbus!V98</f>
        <v>1.6471993957711817E-3</v>
      </c>
      <c r="W98" s="24">
        <f>BRPL_EOD!W98-BRPL_ISGS_exbus!W98</f>
        <v>-1.121226017827226E-2</v>
      </c>
      <c r="X98" s="24">
        <f>BRPL_EOD!X98-BRPL_ISGS_exbus!X98</f>
        <v>2.5886761417126536E-4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3.9478598484841022E-7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1.3388456464373489E-7</v>
      </c>
      <c r="K99" s="24">
        <f>BRPL_EOD!K99-BRPL_ISGS_exbus!K99</f>
        <v>-9.6820847819145683E-6</v>
      </c>
      <c r="L99" s="24">
        <f>BRPL_EOD!L99-BRPL_ISGS_exbus!L99</f>
        <v>2.8173860281976992E-6</v>
      </c>
      <c r="M99" s="24">
        <f>BRPL_EOD!M99-BRPL_ISGS_exbus!M99</f>
        <v>4.8222521658036754E-6</v>
      </c>
      <c r="N99" s="24">
        <f>BRPL_EOD!N99-BRPL_ISGS_exbus!N99</f>
        <v>-3.3564124850782306E-5</v>
      </c>
      <c r="O99" s="24">
        <f>BRPL_EOD!O99-BRPL_ISGS_exbus!O99</f>
        <v>-1.0094834236462624E-4</v>
      </c>
      <c r="P99" s="24">
        <f>BRPL_EOD!P99-BRPL_ISGS_exbus!P99</f>
        <v>-2.8103859600725478E-5</v>
      </c>
      <c r="Q99" s="24">
        <f>BRPL_EOD!Q99-BRPL_ISGS_exbus!Q99</f>
        <v>-1.0066587047907749E-4</v>
      </c>
      <c r="R99" s="24">
        <f>BRPL_EOD!R99-BRPL_ISGS_exbus!R99</f>
        <v>4.2467185226935378E-5</v>
      </c>
      <c r="S99" s="24">
        <f>BRPL_EOD!S99-BRPL_ISGS_exbus!S99</f>
        <v>6.6221725852660951E-5</v>
      </c>
      <c r="T99" s="24">
        <f>BRPL_EOD!T99-BRPL_ISGS_exbus!T99</f>
        <v>-2.0585160865012331E-5</v>
      </c>
      <c r="U99" s="24">
        <f>BRPL_EOD!U99-BRPL_ISGS_exbus!U99</f>
        <v>1.0900389454171489E-5</v>
      </c>
      <c r="V99" s="24">
        <f>BRPL_EOD!V99-BRPL_ISGS_exbus!V99</f>
        <v>1.2024373063690419E-5</v>
      </c>
      <c r="W99" s="24">
        <f>BRPL_EOD!W99-BRPL_ISGS_exbus!W99</f>
        <v>-1.6345664148359473E-4</v>
      </c>
      <c r="X99" s="24">
        <f>BRPL_EOD!X99-BRPL_ISGS_exbus!X99</f>
        <v>-5.306416259509561E-6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697.02</v>
      </c>
      <c r="C3" s="196">
        <f>PPCL_NG!P3+PPCL_Spot!P3+GT_NG!P3+GT_Spot!P3+Bawana_NG!P3+Bawana_RLNG!P3+Bawana_Spot!P3</f>
        <v>671.86248948304387</v>
      </c>
      <c r="D3" s="197">
        <f t="shared" ref="D3:D66" si="0">B3-C3</f>
        <v>25.157510516956108</v>
      </c>
      <c r="E3" s="196">
        <f>PPCL_NG!J3+PPCL_Spot!J3+GT_NG!J3+GT_Spot!J3+Bawana_NG!J3+Bawana_RLNG!J3+Bawana_Spot!J3</f>
        <v>135.6</v>
      </c>
      <c r="F3" s="196">
        <f>PPCL_NG!Q3+PPCL_Spot!Q3+GT_NG!Q3+GT_Spot!Q3+Bawana_NG!Q3+Bawana_RLNG!Q3+Bawana_Spot!Q3</f>
        <v>121.10480000016437</v>
      </c>
      <c r="G3" s="197">
        <f t="shared" ref="G3:G66" si="1">E3-F3</f>
        <v>14.49519999983562</v>
      </c>
      <c r="H3" s="196">
        <f>PPCL_NG!K3+PPCL_Spot!K3+GT_NG!K3+GT_Spot!K3+Bawana_NG!K3+Bawana_RLNG!K3+Bawana_Spot!K3</f>
        <v>23.44</v>
      </c>
      <c r="I3" s="196">
        <f>PPCL_NG!R3+PPCL_Spot!R3+GT_NG!R3+GT_Spot!R3+Bawana_NG!R3+Bawana_RLNG!R3+Bawana_Spot!R3</f>
        <v>21.97982891293309</v>
      </c>
      <c r="J3" s="197">
        <f t="shared" ref="J3:J66" si="2">H3-I3</f>
        <v>1.4601710870669109</v>
      </c>
      <c r="K3" s="196">
        <f>PPCL_NG!L3+PPCL_Spot!L3+GT_NG!L3+GT_Spot!L3+Bawana_NG!L3+Bawana_RLNG!L3+Bawana_Spot!L3</f>
        <v>112.31</v>
      </c>
      <c r="L3" s="196">
        <f>PPCL_NG!S3+PPCL_Spot!S3+GT_NG!S3+GT_Spot!S3+Bawana_NG!S3+Bawana_RLNG!S3+Bawana_Spot!S3</f>
        <v>106.53501293110011</v>
      </c>
      <c r="M3" s="197">
        <f t="shared" ref="M3:M66" si="3">K3-L3</f>
        <v>5.7749870688998897</v>
      </c>
      <c r="N3" s="196">
        <f>PPCL_NG!M3+PPCL_Spot!M3+GT_NG!M3+GT_Spot!M3+Bawana_NG!M3+Bawana_RLNG!M3+Bawana_Spot!M3</f>
        <v>205.67000000000002</v>
      </c>
      <c r="O3" s="196">
        <f>PPCL_NG!T3+PPCL_Spot!T3+GT_NG!T3+GT_Spot!T3+Bawana_NG!T3+Bawana_RLNG!T3+Bawana_Spot!T3</f>
        <v>188.14786867275853</v>
      </c>
      <c r="P3" s="197">
        <f t="shared" ref="P3:P66" si="4">N3-O3</f>
        <v>17.522131327241482</v>
      </c>
      <c r="Q3" s="197">
        <f>D3+G3+J3+M3+P3</f>
        <v>64.410000000000011</v>
      </c>
    </row>
    <row r="4" spans="1:17">
      <c r="A4" s="33" t="s">
        <v>46</v>
      </c>
      <c r="B4" s="196">
        <f>PPCL_NG!I4+PPCL_Spot!I4+GT_NG!I4+GT_Spot!I4+Bawana_NG!I4+Bawana_RLNG!I4+Bawana_Spot!I4</f>
        <v>677.02</v>
      </c>
      <c r="C4" s="196">
        <f>PPCL_NG!P4+PPCL_Spot!P4+GT_NG!P4+GT_Spot!P4+Bawana_NG!P4+Bawana_RLNG!P4+Bawana_Spot!P4</f>
        <v>677.17244847495658</v>
      </c>
      <c r="D4" s="197">
        <f t="shared" si="0"/>
        <v>-0.15244847495659997</v>
      </c>
      <c r="E4" s="196">
        <f>PPCL_NG!J4+PPCL_Spot!J4+GT_NG!J4+GT_Spot!J4+Bawana_NG!J4+Bawana_RLNG!J4+Bawana_Spot!J4</f>
        <v>135.6</v>
      </c>
      <c r="F4" s="196">
        <f>PPCL_NG!Q4+PPCL_Spot!Q4+GT_NG!Q4+GT_Spot!Q4+Bawana_NG!Q4+Bawana_RLNG!Q4+Bawana_Spot!Q4</f>
        <v>135.68658702535066</v>
      </c>
      <c r="G4" s="197">
        <f t="shared" si="1"/>
        <v>-8.6587025350667091E-2</v>
      </c>
      <c r="H4" s="196">
        <f>PPCL_NG!K4+PPCL_Spot!K4+GT_NG!K4+GT_Spot!K4+Bawana_NG!K4+Bawana_RLNG!K4+Bawana_Spot!K4</f>
        <v>23.44</v>
      </c>
      <c r="I4" s="196">
        <f>PPCL_NG!R4+PPCL_Spot!R4+GT_NG!R4+GT_Spot!R4+Bawana_NG!R4+Bawana_RLNG!R4+Bawana_Spot!R4</f>
        <v>23.439771883910787</v>
      </c>
      <c r="J4" s="197">
        <f t="shared" si="2"/>
        <v>2.281160892145806E-4</v>
      </c>
      <c r="K4" s="196">
        <f>PPCL_NG!L4+PPCL_Spot!L4+GT_NG!L4+GT_Spot!L4+Bawana_NG!L4+Bawana_RLNG!L4+Bawana_Spot!L4</f>
        <v>112.31</v>
      </c>
      <c r="L4" s="196">
        <f>PPCL_NG!S4+PPCL_Spot!S4+GT_NG!S4+GT_Spot!S4+Bawana_NG!S4+Bawana_RLNG!S4+Bawana_Spot!S4</f>
        <v>112.33219920133436</v>
      </c>
      <c r="M4" s="197">
        <f t="shared" si="3"/>
        <v>-2.2199201334359486E-2</v>
      </c>
      <c r="N4" s="196">
        <f>PPCL_NG!M4+PPCL_Spot!M4+GT_NG!M4+GT_Spot!M4+Bawana_NG!M4+Bawana_RLNG!M4+Bawana_Spot!M4</f>
        <v>205.67000000000002</v>
      </c>
      <c r="O4" s="196">
        <f>PPCL_NG!T4+PPCL_Spot!T4+GT_NG!T4+GT_Spot!T4+Bawana_NG!T4+Bawana_RLNG!T4+Bawana_Spot!T4</f>
        <v>205.7789934144476</v>
      </c>
      <c r="P4" s="197">
        <f t="shared" si="4"/>
        <v>-0.10899341444758193</v>
      </c>
      <c r="Q4" s="197">
        <f t="shared" ref="Q4:Q67" si="5">D4+G4+J4+M4+P4</f>
        <v>-0.36999999999999389</v>
      </c>
    </row>
    <row r="5" spans="1:17">
      <c r="A5" s="33" t="s">
        <v>47</v>
      </c>
      <c r="B5" s="196">
        <f>PPCL_NG!I5+PPCL_Spot!I5+GT_NG!I5+GT_Spot!I5+Bawana_NG!I5+Bawana_RLNG!I5+Bawana_Spot!I5</f>
        <v>557.02</v>
      </c>
      <c r="C5" s="196">
        <f>PPCL_NG!P5+PPCL_Spot!P5+GT_NG!P5+GT_Spot!P5+Bawana_NG!P5+Bawana_RLNG!P5+Bawana_Spot!P5</f>
        <v>557.17244847495658</v>
      </c>
      <c r="D5" s="197">
        <f t="shared" si="0"/>
        <v>-0.15244847495659997</v>
      </c>
      <c r="E5" s="196">
        <f>PPCL_NG!J5+PPCL_Spot!J5+GT_NG!J5+GT_Spot!J5+Bawana_NG!J5+Bawana_RLNG!J5+Bawana_Spot!J5</f>
        <v>135.6</v>
      </c>
      <c r="F5" s="196">
        <f>PPCL_NG!Q5+PPCL_Spot!Q5+GT_NG!Q5+GT_Spot!Q5+Bawana_NG!Q5+Bawana_RLNG!Q5+Bawana_Spot!Q5</f>
        <v>135.68658702535066</v>
      </c>
      <c r="G5" s="197">
        <f t="shared" si="1"/>
        <v>-8.6587025350667091E-2</v>
      </c>
      <c r="H5" s="196">
        <f>PPCL_NG!K5+PPCL_Spot!K5+GT_NG!K5+GT_Spot!K5+Bawana_NG!K5+Bawana_RLNG!K5+Bawana_Spot!K5</f>
        <v>23.44</v>
      </c>
      <c r="I5" s="196">
        <f>PPCL_NG!R5+PPCL_Spot!R5+GT_NG!R5+GT_Spot!R5+Bawana_NG!R5+Bawana_RLNG!R5+Bawana_Spot!R5</f>
        <v>23.439771883910787</v>
      </c>
      <c r="J5" s="197">
        <f t="shared" si="2"/>
        <v>2.281160892145806E-4</v>
      </c>
      <c r="K5" s="196">
        <f>PPCL_NG!L5+PPCL_Spot!L5+GT_NG!L5+GT_Spot!L5+Bawana_NG!L5+Bawana_RLNG!L5+Bawana_Spot!L5</f>
        <v>112.31</v>
      </c>
      <c r="L5" s="196">
        <f>PPCL_NG!S5+PPCL_Spot!S5+GT_NG!S5+GT_Spot!S5+Bawana_NG!S5+Bawana_RLNG!S5+Bawana_Spot!S5</f>
        <v>112.33219920133436</v>
      </c>
      <c r="M5" s="197">
        <f t="shared" si="3"/>
        <v>-2.2199201334359486E-2</v>
      </c>
      <c r="N5" s="196">
        <f>PPCL_NG!M5+PPCL_Spot!M5+GT_NG!M5+GT_Spot!M5+Bawana_NG!M5+Bawana_RLNG!M5+Bawana_Spot!M5</f>
        <v>205.67000000000002</v>
      </c>
      <c r="O5" s="196">
        <f>PPCL_NG!T5+PPCL_Spot!T5+GT_NG!T5+GT_Spot!T5+Bawana_NG!T5+Bawana_RLNG!T5+Bawana_Spot!T5</f>
        <v>205.7789934144476</v>
      </c>
      <c r="P5" s="197">
        <f t="shared" si="4"/>
        <v>-0.10899341444758193</v>
      </c>
      <c r="Q5" s="197">
        <f t="shared" si="5"/>
        <v>-0.36999999999999389</v>
      </c>
    </row>
    <row r="6" spans="1:17">
      <c r="A6" s="33" t="s">
        <v>48</v>
      </c>
      <c r="B6" s="196">
        <f>PPCL_NG!I6+PPCL_Spot!I6+GT_NG!I6+GT_Spot!I6+Bawana_NG!I6+Bawana_RLNG!I6+Bawana_Spot!I6</f>
        <v>522.02</v>
      </c>
      <c r="C6" s="196">
        <f>PPCL_NG!P6+PPCL_Spot!P6+GT_NG!P6+GT_Spot!P6+Bawana_NG!P6+Bawana_RLNG!P6+Bawana_Spot!P6</f>
        <v>522.17244847495658</v>
      </c>
      <c r="D6" s="197">
        <f t="shared" si="0"/>
        <v>-0.15244847495659997</v>
      </c>
      <c r="E6" s="196">
        <f>PPCL_NG!J6+PPCL_Spot!J6+GT_NG!J6+GT_Spot!J6+Bawana_NG!J6+Bawana_RLNG!J6+Bawana_Spot!J6</f>
        <v>135.6</v>
      </c>
      <c r="F6" s="196">
        <f>PPCL_NG!Q6+PPCL_Spot!Q6+GT_NG!Q6+GT_Spot!Q6+Bawana_NG!Q6+Bawana_RLNG!Q6+Bawana_Spot!Q6</f>
        <v>135.68658702535066</v>
      </c>
      <c r="G6" s="197">
        <f t="shared" si="1"/>
        <v>-8.6587025350667091E-2</v>
      </c>
      <c r="H6" s="196">
        <f>PPCL_NG!K6+PPCL_Spot!K6+GT_NG!K6+GT_Spot!K6+Bawana_NG!K6+Bawana_RLNG!K6+Bawana_Spot!K6</f>
        <v>23.44</v>
      </c>
      <c r="I6" s="196">
        <f>PPCL_NG!R6+PPCL_Spot!R6+GT_NG!R6+GT_Spot!R6+Bawana_NG!R6+Bawana_RLNG!R6+Bawana_Spot!R6</f>
        <v>23.439771883910787</v>
      </c>
      <c r="J6" s="197">
        <f t="shared" si="2"/>
        <v>2.281160892145806E-4</v>
      </c>
      <c r="K6" s="196">
        <f>PPCL_NG!L6+PPCL_Spot!L6+GT_NG!L6+GT_Spot!L6+Bawana_NG!L6+Bawana_RLNG!L6+Bawana_Spot!L6</f>
        <v>112.31</v>
      </c>
      <c r="L6" s="196">
        <f>PPCL_NG!S6+PPCL_Spot!S6+GT_NG!S6+GT_Spot!S6+Bawana_NG!S6+Bawana_RLNG!S6+Bawana_Spot!S6</f>
        <v>112.33219920133436</v>
      </c>
      <c r="M6" s="197">
        <f t="shared" si="3"/>
        <v>-2.2199201334359486E-2</v>
      </c>
      <c r="N6" s="196">
        <f>PPCL_NG!M6+PPCL_Spot!M6+GT_NG!M6+GT_Spot!M6+Bawana_NG!M6+Bawana_RLNG!M6+Bawana_Spot!M6</f>
        <v>205.67000000000002</v>
      </c>
      <c r="O6" s="196">
        <f>PPCL_NG!T6+PPCL_Spot!T6+GT_NG!T6+GT_Spot!T6+Bawana_NG!T6+Bawana_RLNG!T6+Bawana_Spot!T6</f>
        <v>205.7789934144476</v>
      </c>
      <c r="P6" s="197">
        <f t="shared" si="4"/>
        <v>-0.10899341444758193</v>
      </c>
      <c r="Q6" s="197">
        <f t="shared" si="5"/>
        <v>-0.36999999999999389</v>
      </c>
    </row>
    <row r="7" spans="1:17">
      <c r="A7" s="33" t="s">
        <v>49</v>
      </c>
      <c r="B7" s="196">
        <f>PPCL_NG!I7+PPCL_Spot!I7+GT_NG!I7+GT_Spot!I7+Bawana_NG!I7+Bawana_RLNG!I7+Bawana_Spot!I7</f>
        <v>587.02</v>
      </c>
      <c r="C7" s="196">
        <f>PPCL_NG!P7+PPCL_Spot!P7+GT_NG!P7+GT_Spot!P7+Bawana_NG!P7+Bawana_RLNG!P7+Bawana_Spot!P7</f>
        <v>587.17244847495658</v>
      </c>
      <c r="D7" s="197">
        <f t="shared" si="0"/>
        <v>-0.15244847495659997</v>
      </c>
      <c r="E7" s="196">
        <f>PPCL_NG!J7+PPCL_Spot!J7+GT_NG!J7+GT_Spot!J7+Bawana_NG!J7+Bawana_RLNG!J7+Bawana_Spot!J7</f>
        <v>135.6</v>
      </c>
      <c r="F7" s="196">
        <f>PPCL_NG!Q7+PPCL_Spot!Q7+GT_NG!Q7+GT_Spot!Q7+Bawana_NG!Q7+Bawana_RLNG!Q7+Bawana_Spot!Q7</f>
        <v>135.68658702535066</v>
      </c>
      <c r="G7" s="197">
        <f t="shared" si="1"/>
        <v>-8.6587025350667091E-2</v>
      </c>
      <c r="H7" s="196">
        <f>PPCL_NG!K7+PPCL_Spot!K7+GT_NG!K7+GT_Spot!K7+Bawana_NG!K7+Bawana_RLNG!K7+Bawana_Spot!K7</f>
        <v>23.44</v>
      </c>
      <c r="I7" s="196">
        <f>PPCL_NG!R7+PPCL_Spot!R7+GT_NG!R7+GT_Spot!R7+Bawana_NG!R7+Bawana_RLNG!R7+Bawana_Spot!R7</f>
        <v>23.439771883910787</v>
      </c>
      <c r="J7" s="197">
        <f t="shared" si="2"/>
        <v>2.281160892145806E-4</v>
      </c>
      <c r="K7" s="196">
        <f>PPCL_NG!L7+PPCL_Spot!L7+GT_NG!L7+GT_Spot!L7+Bawana_NG!L7+Bawana_RLNG!L7+Bawana_Spot!L7</f>
        <v>112.31</v>
      </c>
      <c r="L7" s="196">
        <f>PPCL_NG!S7+PPCL_Spot!S7+GT_NG!S7+GT_Spot!S7+Bawana_NG!S7+Bawana_RLNG!S7+Bawana_Spot!S7</f>
        <v>112.33219920133436</v>
      </c>
      <c r="M7" s="197">
        <f t="shared" si="3"/>
        <v>-2.2199201334359486E-2</v>
      </c>
      <c r="N7" s="196">
        <f>PPCL_NG!M7+PPCL_Spot!M7+GT_NG!M7+GT_Spot!M7+Bawana_NG!M7+Bawana_RLNG!M7+Bawana_Spot!M7</f>
        <v>205.67000000000002</v>
      </c>
      <c r="O7" s="196">
        <f>PPCL_NG!T7+PPCL_Spot!T7+GT_NG!T7+GT_Spot!T7+Bawana_NG!T7+Bawana_RLNG!T7+Bawana_Spot!T7</f>
        <v>205.7789934144476</v>
      </c>
      <c r="P7" s="197">
        <f t="shared" si="4"/>
        <v>-0.10899341444758193</v>
      </c>
      <c r="Q7" s="197">
        <f t="shared" si="5"/>
        <v>-0.36999999999999389</v>
      </c>
    </row>
    <row r="8" spans="1:17">
      <c r="A8" s="33" t="s">
        <v>50</v>
      </c>
      <c r="B8" s="196">
        <f>PPCL_NG!I8+PPCL_Spot!I8+GT_NG!I8+GT_Spot!I8+Bawana_NG!I8+Bawana_RLNG!I8+Bawana_Spot!I8</f>
        <v>567.02</v>
      </c>
      <c r="C8" s="196">
        <f>PPCL_NG!P8+PPCL_Spot!P8+GT_NG!P8+GT_Spot!P8+Bawana_NG!P8+Bawana_RLNG!P8+Bawana_Spot!P8</f>
        <v>567.17244847495658</v>
      </c>
      <c r="D8" s="197">
        <f t="shared" si="0"/>
        <v>-0.15244847495659997</v>
      </c>
      <c r="E8" s="196">
        <f>PPCL_NG!J8+PPCL_Spot!J8+GT_NG!J8+GT_Spot!J8+Bawana_NG!J8+Bawana_RLNG!J8+Bawana_Spot!J8</f>
        <v>135.6</v>
      </c>
      <c r="F8" s="196">
        <f>PPCL_NG!Q8+PPCL_Spot!Q8+GT_NG!Q8+GT_Spot!Q8+Bawana_NG!Q8+Bawana_RLNG!Q8+Bawana_Spot!Q8</f>
        <v>135.68658702535066</v>
      </c>
      <c r="G8" s="197">
        <f t="shared" si="1"/>
        <v>-8.6587025350667091E-2</v>
      </c>
      <c r="H8" s="196">
        <f>PPCL_NG!K8+PPCL_Spot!K8+GT_NG!K8+GT_Spot!K8+Bawana_NG!K8+Bawana_RLNG!K8+Bawana_Spot!K8</f>
        <v>23.44</v>
      </c>
      <c r="I8" s="196">
        <f>PPCL_NG!R8+PPCL_Spot!R8+GT_NG!R8+GT_Spot!R8+Bawana_NG!R8+Bawana_RLNG!R8+Bawana_Spot!R8</f>
        <v>23.439771883910787</v>
      </c>
      <c r="J8" s="197">
        <f t="shared" si="2"/>
        <v>2.281160892145806E-4</v>
      </c>
      <c r="K8" s="196">
        <f>PPCL_NG!L8+PPCL_Spot!L8+GT_NG!L8+GT_Spot!L8+Bawana_NG!L8+Bawana_RLNG!L8+Bawana_Spot!L8</f>
        <v>112.31</v>
      </c>
      <c r="L8" s="196">
        <f>PPCL_NG!S8+PPCL_Spot!S8+GT_NG!S8+GT_Spot!S8+Bawana_NG!S8+Bawana_RLNG!S8+Bawana_Spot!S8</f>
        <v>112.33219920133436</v>
      </c>
      <c r="M8" s="197">
        <f t="shared" si="3"/>
        <v>-2.2199201334359486E-2</v>
      </c>
      <c r="N8" s="196">
        <f>PPCL_NG!M8+PPCL_Spot!M8+GT_NG!M8+GT_Spot!M8+Bawana_NG!M8+Bawana_RLNG!M8+Bawana_Spot!M8</f>
        <v>205.67000000000002</v>
      </c>
      <c r="O8" s="196">
        <f>PPCL_NG!T8+PPCL_Spot!T8+GT_NG!T8+GT_Spot!T8+Bawana_NG!T8+Bawana_RLNG!T8+Bawana_Spot!T8</f>
        <v>205.7789934144476</v>
      </c>
      <c r="P8" s="197">
        <f t="shared" si="4"/>
        <v>-0.10899341444758193</v>
      </c>
      <c r="Q8" s="197">
        <f t="shared" si="5"/>
        <v>-0.36999999999999389</v>
      </c>
    </row>
    <row r="9" spans="1:17">
      <c r="A9" s="33" t="s">
        <v>51</v>
      </c>
      <c r="B9" s="196">
        <f>PPCL_NG!I9+PPCL_Spot!I9+GT_NG!I9+GT_Spot!I9+Bawana_NG!I9+Bawana_RLNG!I9+Bawana_Spot!I9</f>
        <v>547.02</v>
      </c>
      <c r="C9" s="196">
        <f>PPCL_NG!P9+PPCL_Spot!P9+GT_NG!P9+GT_Spot!P9+Bawana_NG!P9+Bawana_RLNG!P9+Bawana_Spot!P9</f>
        <v>547.17244847495658</v>
      </c>
      <c r="D9" s="197">
        <f t="shared" si="0"/>
        <v>-0.15244847495659997</v>
      </c>
      <c r="E9" s="196">
        <f>PPCL_NG!J9+PPCL_Spot!J9+GT_NG!J9+GT_Spot!J9+Bawana_NG!J9+Bawana_RLNG!J9+Bawana_Spot!J9</f>
        <v>135.6</v>
      </c>
      <c r="F9" s="196">
        <f>PPCL_NG!Q9+PPCL_Spot!Q9+GT_NG!Q9+GT_Spot!Q9+Bawana_NG!Q9+Bawana_RLNG!Q9+Bawana_Spot!Q9</f>
        <v>135.68658702535066</v>
      </c>
      <c r="G9" s="197">
        <f t="shared" si="1"/>
        <v>-8.6587025350667091E-2</v>
      </c>
      <c r="H9" s="196">
        <f>PPCL_NG!K9+PPCL_Spot!K9+GT_NG!K9+GT_Spot!K9+Bawana_NG!K9+Bawana_RLNG!K9+Bawana_Spot!K9</f>
        <v>23.44</v>
      </c>
      <c r="I9" s="196">
        <f>PPCL_NG!R9+PPCL_Spot!R9+GT_NG!R9+GT_Spot!R9+Bawana_NG!R9+Bawana_RLNG!R9+Bawana_Spot!R9</f>
        <v>23.439771883910787</v>
      </c>
      <c r="J9" s="197">
        <f t="shared" si="2"/>
        <v>2.281160892145806E-4</v>
      </c>
      <c r="K9" s="196">
        <f>PPCL_NG!L9+PPCL_Spot!L9+GT_NG!L9+GT_Spot!L9+Bawana_NG!L9+Bawana_RLNG!L9+Bawana_Spot!L9</f>
        <v>112.31</v>
      </c>
      <c r="L9" s="196">
        <f>PPCL_NG!S9+PPCL_Spot!S9+GT_NG!S9+GT_Spot!S9+Bawana_NG!S9+Bawana_RLNG!S9+Bawana_Spot!S9</f>
        <v>112.33219920133436</v>
      </c>
      <c r="M9" s="197">
        <f t="shared" si="3"/>
        <v>-2.2199201334359486E-2</v>
      </c>
      <c r="N9" s="196">
        <f>PPCL_NG!M9+PPCL_Spot!M9+GT_NG!M9+GT_Spot!M9+Bawana_NG!M9+Bawana_RLNG!M9+Bawana_Spot!M9</f>
        <v>205.67000000000002</v>
      </c>
      <c r="O9" s="196">
        <f>PPCL_NG!T9+PPCL_Spot!T9+GT_NG!T9+GT_Spot!T9+Bawana_NG!T9+Bawana_RLNG!T9+Bawana_Spot!T9</f>
        <v>205.7789934144476</v>
      </c>
      <c r="P9" s="197">
        <f t="shared" si="4"/>
        <v>-0.10899341444758193</v>
      </c>
      <c r="Q9" s="197">
        <f t="shared" si="5"/>
        <v>-0.36999999999999389</v>
      </c>
    </row>
    <row r="10" spans="1:17">
      <c r="A10" s="33" t="s">
        <v>52</v>
      </c>
      <c r="B10" s="196">
        <f>PPCL_NG!I10+PPCL_Spot!I10+GT_NG!I10+GT_Spot!I10+Bawana_NG!I10+Bawana_RLNG!I10+Bawana_Spot!I10</f>
        <v>537.02</v>
      </c>
      <c r="C10" s="196">
        <f>PPCL_NG!P10+PPCL_Spot!P10+GT_NG!P10+GT_Spot!P10+Bawana_NG!P10+Bawana_RLNG!P10+Bawana_Spot!P10</f>
        <v>537.17244847495658</v>
      </c>
      <c r="D10" s="197">
        <f t="shared" si="0"/>
        <v>-0.15244847495659997</v>
      </c>
      <c r="E10" s="196">
        <f>PPCL_NG!J10+PPCL_Spot!J10+GT_NG!J10+GT_Spot!J10+Bawana_NG!J10+Bawana_RLNG!J10+Bawana_Spot!J10</f>
        <v>135.6</v>
      </c>
      <c r="F10" s="196">
        <f>PPCL_NG!Q10+PPCL_Spot!Q10+GT_NG!Q10+GT_Spot!Q10+Bawana_NG!Q10+Bawana_RLNG!Q10+Bawana_Spot!Q10</f>
        <v>135.68658702535066</v>
      </c>
      <c r="G10" s="197">
        <f t="shared" si="1"/>
        <v>-8.6587025350667091E-2</v>
      </c>
      <c r="H10" s="196">
        <f>PPCL_NG!K10+PPCL_Spot!K10+GT_NG!K10+GT_Spot!K10+Bawana_NG!K10+Bawana_RLNG!K10+Bawana_Spot!K10</f>
        <v>23.44</v>
      </c>
      <c r="I10" s="196">
        <f>PPCL_NG!R10+PPCL_Spot!R10+GT_NG!R10+GT_Spot!R10+Bawana_NG!R10+Bawana_RLNG!R10+Bawana_Spot!R10</f>
        <v>23.439771883910787</v>
      </c>
      <c r="J10" s="197">
        <f t="shared" si="2"/>
        <v>2.281160892145806E-4</v>
      </c>
      <c r="K10" s="196">
        <f>PPCL_NG!L10+PPCL_Spot!L10+GT_NG!L10+GT_Spot!L10+Bawana_NG!L10+Bawana_RLNG!L10+Bawana_Spot!L10</f>
        <v>112.31</v>
      </c>
      <c r="L10" s="196">
        <f>PPCL_NG!S10+PPCL_Spot!S10+GT_NG!S10+GT_Spot!S10+Bawana_NG!S10+Bawana_RLNG!S10+Bawana_Spot!S10</f>
        <v>112.33219920133436</v>
      </c>
      <c r="M10" s="197">
        <f t="shared" si="3"/>
        <v>-2.2199201334359486E-2</v>
      </c>
      <c r="N10" s="196">
        <f>PPCL_NG!M10+PPCL_Spot!M10+GT_NG!M10+GT_Spot!M10+Bawana_NG!M10+Bawana_RLNG!M10+Bawana_Spot!M10</f>
        <v>205.67000000000002</v>
      </c>
      <c r="O10" s="196">
        <f>PPCL_NG!T10+PPCL_Spot!T10+GT_NG!T10+GT_Spot!T10+Bawana_NG!T10+Bawana_RLNG!T10+Bawana_Spot!T10</f>
        <v>205.7789934144476</v>
      </c>
      <c r="P10" s="197">
        <f t="shared" si="4"/>
        <v>-0.10899341444758193</v>
      </c>
      <c r="Q10" s="197">
        <f t="shared" si="5"/>
        <v>-0.36999999999999389</v>
      </c>
    </row>
    <row r="11" spans="1:17">
      <c r="A11" s="33" t="s">
        <v>53</v>
      </c>
      <c r="B11" s="196">
        <f>PPCL_NG!I11+PPCL_Spot!I11+GT_NG!I11+GT_Spot!I11+Bawana_NG!I11+Bawana_RLNG!I11+Bawana_Spot!I11</f>
        <v>400.86</v>
      </c>
      <c r="C11" s="196">
        <f>PPCL_NG!P11+PPCL_Spot!P11+GT_NG!P11+GT_Spot!P11+Bawana_NG!P11+Bawana_RLNG!P11+Bawana_Spot!P11</f>
        <v>401.01150499437711</v>
      </c>
      <c r="D11" s="197">
        <f t="shared" si="0"/>
        <v>-0.15150499437709186</v>
      </c>
      <c r="E11" s="196">
        <f>PPCL_NG!J11+PPCL_Spot!J11+GT_NG!J11+GT_Spot!J11+Bawana_NG!J11+Bawana_RLNG!J11+Bawana_Spot!J11</f>
        <v>135.6</v>
      </c>
      <c r="F11" s="196">
        <f>PPCL_NG!Q11+PPCL_Spot!Q11+GT_NG!Q11+GT_Spot!Q11+Bawana_NG!Q11+Bawana_RLNG!Q11+Bawana_Spot!Q11</f>
        <v>135.68676245788413</v>
      </c>
      <c r="G11" s="197">
        <f t="shared" si="1"/>
        <v>-8.6762457884134392E-2</v>
      </c>
      <c r="H11" s="196">
        <f>PPCL_NG!K11+PPCL_Spot!K11+GT_NG!K11+GT_Spot!K11+Bawana_NG!K11+Bawana_RLNG!K11+Bawana_Spot!K11</f>
        <v>23.44</v>
      </c>
      <c r="I11" s="196">
        <f>PPCL_NG!R11+PPCL_Spot!R11+GT_NG!R11+GT_Spot!R11+Bawana_NG!R11+Bawana_RLNG!R11+Bawana_Spot!R11</f>
        <v>23.439789670820428</v>
      </c>
      <c r="J11" s="197">
        <f t="shared" si="2"/>
        <v>2.1032917957342079E-4</v>
      </c>
      <c r="K11" s="196">
        <f>PPCL_NG!L11+PPCL_Spot!L11+GT_NG!L11+GT_Spot!L11+Bawana_NG!L11+Bawana_RLNG!L11+Bawana_Spot!L11</f>
        <v>99.31</v>
      </c>
      <c r="L11" s="196">
        <f>PPCL_NG!S11+PPCL_Spot!S11+GT_NG!S11+GT_Spot!S11+Bawana_NG!S11+Bawana_RLNG!S11+Bawana_Spot!S11</f>
        <v>99.332737451035769</v>
      </c>
      <c r="M11" s="197">
        <f t="shared" si="3"/>
        <v>-2.2737451035766298E-2</v>
      </c>
      <c r="N11" s="196">
        <f>PPCL_NG!M11+PPCL_Spot!M11+GT_NG!M11+GT_Spot!M11+Bawana_NG!M11+Bawana_RLNG!M11+Bawana_Spot!M11</f>
        <v>205.67000000000002</v>
      </c>
      <c r="O11" s="196">
        <f>PPCL_NG!T11+PPCL_Spot!T11+GT_NG!T11+GT_Spot!T11+Bawana_NG!T11+Bawana_RLNG!T11+Bawana_Spot!T11</f>
        <v>205.77920542588257</v>
      </c>
      <c r="P11" s="197">
        <f t="shared" si="4"/>
        <v>-0.10920542588254989</v>
      </c>
      <c r="Q11" s="197">
        <f t="shared" si="5"/>
        <v>-0.36999999999996902</v>
      </c>
    </row>
    <row r="12" spans="1:17">
      <c r="A12" s="33" t="s">
        <v>54</v>
      </c>
      <c r="B12" s="196">
        <f>PPCL_NG!I12+PPCL_Spot!I12+GT_NG!I12+GT_Spot!I12+Bawana_NG!I12+Bawana_RLNG!I12+Bawana_Spot!I12</f>
        <v>327.86</v>
      </c>
      <c r="C12" s="196">
        <f>PPCL_NG!P12+PPCL_Spot!P12+GT_NG!P12+GT_Spot!P12+Bawana_NG!P12+Bawana_RLNG!P12+Bawana_Spot!P12</f>
        <v>328.01150499437711</v>
      </c>
      <c r="D12" s="197">
        <f t="shared" si="0"/>
        <v>-0.15150499437709186</v>
      </c>
      <c r="E12" s="196">
        <f>PPCL_NG!J12+PPCL_Spot!J12+GT_NG!J12+GT_Spot!J12+Bawana_NG!J12+Bawana_RLNG!J12+Bawana_Spot!J12</f>
        <v>135.6</v>
      </c>
      <c r="F12" s="196">
        <f>PPCL_NG!Q12+PPCL_Spot!Q12+GT_NG!Q12+GT_Spot!Q12+Bawana_NG!Q12+Bawana_RLNG!Q12+Bawana_Spot!Q12</f>
        <v>135.68676245788413</v>
      </c>
      <c r="G12" s="197">
        <f t="shared" si="1"/>
        <v>-8.6762457884134392E-2</v>
      </c>
      <c r="H12" s="196">
        <f>PPCL_NG!K12+PPCL_Spot!K12+GT_NG!K12+GT_Spot!K12+Bawana_NG!K12+Bawana_RLNG!K12+Bawana_Spot!K12</f>
        <v>23.44</v>
      </c>
      <c r="I12" s="196">
        <f>PPCL_NG!R12+PPCL_Spot!R12+GT_NG!R12+GT_Spot!R12+Bawana_NG!R12+Bawana_RLNG!R12+Bawana_Spot!R12</f>
        <v>23.439789670820428</v>
      </c>
      <c r="J12" s="197">
        <f t="shared" si="2"/>
        <v>2.1032917957342079E-4</v>
      </c>
      <c r="K12" s="196">
        <f>PPCL_NG!L12+PPCL_Spot!L12+GT_NG!L12+GT_Spot!L12+Bawana_NG!L12+Bawana_RLNG!L12+Bawana_Spot!L12</f>
        <v>99.31</v>
      </c>
      <c r="L12" s="196">
        <f>PPCL_NG!S12+PPCL_Spot!S12+GT_NG!S12+GT_Spot!S12+Bawana_NG!S12+Bawana_RLNG!S12+Bawana_Spot!S12</f>
        <v>99.332737451035769</v>
      </c>
      <c r="M12" s="197">
        <f t="shared" si="3"/>
        <v>-2.2737451035766298E-2</v>
      </c>
      <c r="N12" s="196">
        <f>PPCL_NG!M12+PPCL_Spot!M12+GT_NG!M12+GT_Spot!M12+Bawana_NG!M12+Bawana_RLNG!M12+Bawana_Spot!M12</f>
        <v>205.67000000000002</v>
      </c>
      <c r="O12" s="196">
        <f>PPCL_NG!T12+PPCL_Spot!T12+GT_NG!T12+GT_Spot!T12+Bawana_NG!T12+Bawana_RLNG!T12+Bawana_Spot!T12</f>
        <v>205.77920542588257</v>
      </c>
      <c r="P12" s="197">
        <f t="shared" si="4"/>
        <v>-0.10920542588254989</v>
      </c>
      <c r="Q12" s="197">
        <f t="shared" si="5"/>
        <v>-0.36999999999996902</v>
      </c>
    </row>
    <row r="13" spans="1:17">
      <c r="A13" s="33" t="s">
        <v>55</v>
      </c>
      <c r="B13" s="196">
        <f>PPCL_NG!I13+PPCL_Spot!I13+GT_NG!I13+GT_Spot!I13+Bawana_NG!I13+Bawana_RLNG!I13+Bawana_Spot!I13</f>
        <v>327.86</v>
      </c>
      <c r="C13" s="196">
        <f>PPCL_NG!P13+PPCL_Spot!P13+GT_NG!P13+GT_Spot!P13+Bawana_NG!P13+Bawana_RLNG!P13+Bawana_Spot!P13</f>
        <v>328.01150499437711</v>
      </c>
      <c r="D13" s="197">
        <f t="shared" si="0"/>
        <v>-0.15150499437709186</v>
      </c>
      <c r="E13" s="196">
        <f>PPCL_NG!J13+PPCL_Spot!J13+GT_NG!J13+GT_Spot!J13+Bawana_NG!J13+Bawana_RLNG!J13+Bawana_Spot!J13</f>
        <v>135.6</v>
      </c>
      <c r="F13" s="196">
        <f>PPCL_NG!Q13+PPCL_Spot!Q13+GT_NG!Q13+GT_Spot!Q13+Bawana_NG!Q13+Bawana_RLNG!Q13+Bawana_Spot!Q13</f>
        <v>135.68676245788413</v>
      </c>
      <c r="G13" s="197">
        <f t="shared" si="1"/>
        <v>-8.6762457884134392E-2</v>
      </c>
      <c r="H13" s="196">
        <f>PPCL_NG!K13+PPCL_Spot!K13+GT_NG!K13+GT_Spot!K13+Bawana_NG!K13+Bawana_RLNG!K13+Bawana_Spot!K13</f>
        <v>23.44</v>
      </c>
      <c r="I13" s="196">
        <f>PPCL_NG!R13+PPCL_Spot!R13+GT_NG!R13+GT_Spot!R13+Bawana_NG!R13+Bawana_RLNG!R13+Bawana_Spot!R13</f>
        <v>23.439789670820428</v>
      </c>
      <c r="J13" s="197">
        <f t="shared" si="2"/>
        <v>2.1032917957342079E-4</v>
      </c>
      <c r="K13" s="196">
        <f>PPCL_NG!L13+PPCL_Spot!L13+GT_NG!L13+GT_Spot!L13+Bawana_NG!L13+Bawana_RLNG!L13+Bawana_Spot!L13</f>
        <v>99.31</v>
      </c>
      <c r="L13" s="196">
        <f>PPCL_NG!S13+PPCL_Spot!S13+GT_NG!S13+GT_Spot!S13+Bawana_NG!S13+Bawana_RLNG!S13+Bawana_Spot!S13</f>
        <v>99.332737451035769</v>
      </c>
      <c r="M13" s="197">
        <f t="shared" si="3"/>
        <v>-2.2737451035766298E-2</v>
      </c>
      <c r="N13" s="196">
        <f>PPCL_NG!M13+PPCL_Spot!M13+GT_NG!M13+GT_Spot!M13+Bawana_NG!M13+Bawana_RLNG!M13+Bawana_Spot!M13</f>
        <v>205.67000000000002</v>
      </c>
      <c r="O13" s="196">
        <f>PPCL_NG!T13+PPCL_Spot!T13+GT_NG!T13+GT_Spot!T13+Bawana_NG!T13+Bawana_RLNG!T13+Bawana_Spot!T13</f>
        <v>205.77920542588257</v>
      </c>
      <c r="P13" s="197">
        <f t="shared" si="4"/>
        <v>-0.10920542588254989</v>
      </c>
      <c r="Q13" s="197">
        <f t="shared" si="5"/>
        <v>-0.36999999999996902</v>
      </c>
    </row>
    <row r="14" spans="1:17">
      <c r="A14" s="33" t="s">
        <v>56</v>
      </c>
      <c r="B14" s="196">
        <f>PPCL_NG!I14+PPCL_Spot!I14+GT_NG!I14+GT_Spot!I14+Bawana_NG!I14+Bawana_RLNG!I14+Bawana_Spot!I14</f>
        <v>327.86</v>
      </c>
      <c r="C14" s="196">
        <f>PPCL_NG!P14+PPCL_Spot!P14+GT_NG!P14+GT_Spot!P14+Bawana_NG!P14+Bawana_RLNG!P14+Bawana_Spot!P14</f>
        <v>328.01150499437711</v>
      </c>
      <c r="D14" s="197">
        <f t="shared" si="0"/>
        <v>-0.15150499437709186</v>
      </c>
      <c r="E14" s="196">
        <f>PPCL_NG!J14+PPCL_Spot!J14+GT_NG!J14+GT_Spot!J14+Bawana_NG!J14+Bawana_RLNG!J14+Bawana_Spot!J14</f>
        <v>135.6</v>
      </c>
      <c r="F14" s="196">
        <f>PPCL_NG!Q14+PPCL_Spot!Q14+GT_NG!Q14+GT_Spot!Q14+Bawana_NG!Q14+Bawana_RLNG!Q14+Bawana_Spot!Q14</f>
        <v>135.68676245788413</v>
      </c>
      <c r="G14" s="197">
        <f t="shared" si="1"/>
        <v>-8.6762457884134392E-2</v>
      </c>
      <c r="H14" s="196">
        <f>PPCL_NG!K14+PPCL_Spot!K14+GT_NG!K14+GT_Spot!K14+Bawana_NG!K14+Bawana_RLNG!K14+Bawana_Spot!K14</f>
        <v>23.44</v>
      </c>
      <c r="I14" s="196">
        <f>PPCL_NG!R14+PPCL_Spot!R14+GT_NG!R14+GT_Spot!R14+Bawana_NG!R14+Bawana_RLNG!R14+Bawana_Spot!R14</f>
        <v>23.439789670820428</v>
      </c>
      <c r="J14" s="197">
        <f t="shared" si="2"/>
        <v>2.1032917957342079E-4</v>
      </c>
      <c r="K14" s="196">
        <f>PPCL_NG!L14+PPCL_Spot!L14+GT_NG!L14+GT_Spot!L14+Bawana_NG!L14+Bawana_RLNG!L14+Bawana_Spot!L14</f>
        <v>99.31</v>
      </c>
      <c r="L14" s="196">
        <f>PPCL_NG!S14+PPCL_Spot!S14+GT_NG!S14+GT_Spot!S14+Bawana_NG!S14+Bawana_RLNG!S14+Bawana_Spot!S14</f>
        <v>99.332737451035769</v>
      </c>
      <c r="M14" s="197">
        <f t="shared" si="3"/>
        <v>-2.2737451035766298E-2</v>
      </c>
      <c r="N14" s="196">
        <f>PPCL_NG!M14+PPCL_Spot!M14+GT_NG!M14+GT_Spot!M14+Bawana_NG!M14+Bawana_RLNG!M14+Bawana_Spot!M14</f>
        <v>205.67000000000002</v>
      </c>
      <c r="O14" s="196">
        <f>PPCL_NG!T14+PPCL_Spot!T14+GT_NG!T14+GT_Spot!T14+Bawana_NG!T14+Bawana_RLNG!T14+Bawana_Spot!T14</f>
        <v>205.77920542588257</v>
      </c>
      <c r="P14" s="197">
        <f t="shared" si="4"/>
        <v>-0.10920542588254989</v>
      </c>
      <c r="Q14" s="197">
        <f t="shared" si="5"/>
        <v>-0.36999999999996902</v>
      </c>
    </row>
    <row r="15" spans="1:17">
      <c r="A15" s="33" t="s">
        <v>57</v>
      </c>
      <c r="B15" s="196">
        <f>PPCL_NG!I15+PPCL_Spot!I15+GT_NG!I15+GT_Spot!I15+Bawana_NG!I15+Bawana_RLNG!I15+Bawana_Spot!I15</f>
        <v>327.86</v>
      </c>
      <c r="C15" s="196">
        <f>PPCL_NG!P15+PPCL_Spot!P15+GT_NG!P15+GT_Spot!P15+Bawana_NG!P15+Bawana_RLNG!P15+Bawana_Spot!P15</f>
        <v>328.01157367388032</v>
      </c>
      <c r="D15" s="197">
        <f t="shared" si="0"/>
        <v>-0.15157367388030707</v>
      </c>
      <c r="E15" s="196">
        <f>PPCL_NG!J15+PPCL_Spot!J15+GT_NG!J15+GT_Spot!J15+Bawana_NG!J15+Bawana_RLNG!J15+Bawana_Spot!J15</f>
        <v>135.6</v>
      </c>
      <c r="F15" s="196">
        <f>PPCL_NG!Q15+PPCL_Spot!Q15+GT_NG!Q15+GT_Spot!Q15+Bawana_NG!Q15+Bawana_RLNG!Q15+Bawana_Spot!Q15</f>
        <v>135.68679184603792</v>
      </c>
      <c r="G15" s="197">
        <f t="shared" si="1"/>
        <v>-8.6791846037925779E-2</v>
      </c>
      <c r="H15" s="196">
        <f>PPCL_NG!K15+PPCL_Spot!K15+GT_NG!K15+GT_Spot!K15+Bawana_NG!K15+Bawana_RLNG!K15+Bawana_Spot!K15</f>
        <v>23.44</v>
      </c>
      <c r="I15" s="196">
        <f>PPCL_NG!R15+PPCL_Spot!R15+GT_NG!R15+GT_Spot!R15+Bawana_NG!R15+Bawana_RLNG!R15+Bawana_Spot!R15</f>
        <v>23.439792650452688</v>
      </c>
      <c r="J15" s="197">
        <f t="shared" si="2"/>
        <v>2.0734954731338462E-4</v>
      </c>
      <c r="K15" s="196">
        <f>PPCL_NG!L15+PPCL_Spot!L15+GT_NG!L15+GT_Spot!L15+Bawana_NG!L15+Bawana_RLNG!L15+Bawana_Spot!L15</f>
        <v>103.3</v>
      </c>
      <c r="L15" s="196">
        <f>PPCL_NG!S15+PPCL_Spot!S15+GT_NG!S15+GT_Spot!S15+Bawana_NG!S15+Bawana_RLNG!S15+Bawana_Spot!S15</f>
        <v>103.32260088795852</v>
      </c>
      <c r="M15" s="197">
        <f t="shared" si="3"/>
        <v>-2.2600887958518001E-2</v>
      </c>
      <c r="N15" s="196">
        <f>PPCL_NG!M15+PPCL_Spot!M15+GT_NG!M15+GT_Spot!M15+Bawana_NG!M15+Bawana_RLNG!M15+Bawana_Spot!M15</f>
        <v>165.67000000000002</v>
      </c>
      <c r="O15" s="196">
        <f>PPCL_NG!T15+PPCL_Spot!T15+GT_NG!T15+GT_Spot!T15+Bawana_NG!T15+Bawana_RLNG!T15+Bawana_Spot!T15</f>
        <v>165.77924094167054</v>
      </c>
      <c r="P15" s="197">
        <f t="shared" si="4"/>
        <v>-0.1092409416705209</v>
      </c>
      <c r="Q15" s="197">
        <f t="shared" si="5"/>
        <v>-0.36999999999995836</v>
      </c>
    </row>
    <row r="16" spans="1:17">
      <c r="A16" s="33" t="s">
        <v>58</v>
      </c>
      <c r="B16" s="196">
        <f>PPCL_NG!I16+PPCL_Spot!I16+GT_NG!I16+GT_Spot!I16+Bawana_NG!I16+Bawana_RLNG!I16+Bawana_Spot!I16</f>
        <v>327.86</v>
      </c>
      <c r="C16" s="196">
        <f>PPCL_NG!P16+PPCL_Spot!P16+GT_NG!P16+GT_Spot!P16+Bawana_NG!P16+Bawana_RLNG!P16+Bawana_Spot!P16</f>
        <v>328.01157367388032</v>
      </c>
      <c r="D16" s="197">
        <f t="shared" si="0"/>
        <v>-0.15157367388030707</v>
      </c>
      <c r="E16" s="196">
        <f>PPCL_NG!J16+PPCL_Spot!J16+GT_NG!J16+GT_Spot!J16+Bawana_NG!J16+Bawana_RLNG!J16+Bawana_Spot!J16</f>
        <v>135.6</v>
      </c>
      <c r="F16" s="196">
        <f>PPCL_NG!Q16+PPCL_Spot!Q16+GT_NG!Q16+GT_Spot!Q16+Bawana_NG!Q16+Bawana_RLNG!Q16+Bawana_Spot!Q16</f>
        <v>135.68679184603792</v>
      </c>
      <c r="G16" s="197">
        <f t="shared" si="1"/>
        <v>-8.6791846037925779E-2</v>
      </c>
      <c r="H16" s="196">
        <f>PPCL_NG!K16+PPCL_Spot!K16+GT_NG!K16+GT_Spot!K16+Bawana_NG!K16+Bawana_RLNG!K16+Bawana_Spot!K16</f>
        <v>23.44</v>
      </c>
      <c r="I16" s="196">
        <f>PPCL_NG!R16+PPCL_Spot!R16+GT_NG!R16+GT_Spot!R16+Bawana_NG!R16+Bawana_RLNG!R16+Bawana_Spot!R16</f>
        <v>23.439792650452688</v>
      </c>
      <c r="J16" s="197">
        <f t="shared" si="2"/>
        <v>2.0734954731338462E-4</v>
      </c>
      <c r="K16" s="196">
        <f>PPCL_NG!L16+PPCL_Spot!L16+GT_NG!L16+GT_Spot!L16+Bawana_NG!L16+Bawana_RLNG!L16+Bawana_Spot!L16</f>
        <v>103.3</v>
      </c>
      <c r="L16" s="196">
        <f>PPCL_NG!S16+PPCL_Spot!S16+GT_NG!S16+GT_Spot!S16+Bawana_NG!S16+Bawana_RLNG!S16+Bawana_Spot!S16</f>
        <v>103.32260088795852</v>
      </c>
      <c r="M16" s="197">
        <f t="shared" si="3"/>
        <v>-2.2600887958518001E-2</v>
      </c>
      <c r="N16" s="196">
        <f>PPCL_NG!M16+PPCL_Spot!M16+GT_NG!M16+GT_Spot!M16+Bawana_NG!M16+Bawana_RLNG!M16+Bawana_Spot!M16</f>
        <v>165.67000000000002</v>
      </c>
      <c r="O16" s="196">
        <f>PPCL_NG!T16+PPCL_Spot!T16+GT_NG!T16+GT_Spot!T16+Bawana_NG!T16+Bawana_RLNG!T16+Bawana_Spot!T16</f>
        <v>165.77924094167054</v>
      </c>
      <c r="P16" s="197">
        <f t="shared" si="4"/>
        <v>-0.1092409416705209</v>
      </c>
      <c r="Q16" s="197">
        <f t="shared" si="5"/>
        <v>-0.36999999999995836</v>
      </c>
    </row>
    <row r="17" spans="1:17">
      <c r="A17" s="33" t="s">
        <v>59</v>
      </c>
      <c r="B17" s="196">
        <f>PPCL_NG!I17+PPCL_Spot!I17+GT_NG!I17+GT_Spot!I17+Bawana_NG!I17+Bawana_RLNG!I17+Bawana_Spot!I17</f>
        <v>327.86</v>
      </c>
      <c r="C17" s="196">
        <f>PPCL_NG!P17+PPCL_Spot!P17+GT_NG!P17+GT_Spot!P17+Bawana_NG!P17+Bawana_RLNG!P17+Bawana_Spot!P17</f>
        <v>328.01157367388032</v>
      </c>
      <c r="D17" s="197">
        <f t="shared" si="0"/>
        <v>-0.15157367388030707</v>
      </c>
      <c r="E17" s="196">
        <f>PPCL_NG!J17+PPCL_Spot!J17+GT_NG!J17+GT_Spot!J17+Bawana_NG!J17+Bawana_RLNG!J17+Bawana_Spot!J17</f>
        <v>135.6</v>
      </c>
      <c r="F17" s="196">
        <f>PPCL_NG!Q17+PPCL_Spot!Q17+GT_NG!Q17+GT_Spot!Q17+Bawana_NG!Q17+Bawana_RLNG!Q17+Bawana_Spot!Q17</f>
        <v>135.68679184603792</v>
      </c>
      <c r="G17" s="197">
        <f t="shared" si="1"/>
        <v>-8.6791846037925779E-2</v>
      </c>
      <c r="H17" s="196">
        <f>PPCL_NG!K17+PPCL_Spot!K17+GT_NG!K17+GT_Spot!K17+Bawana_NG!K17+Bawana_RLNG!K17+Bawana_Spot!K17</f>
        <v>23.44</v>
      </c>
      <c r="I17" s="196">
        <f>PPCL_NG!R17+PPCL_Spot!R17+GT_NG!R17+GT_Spot!R17+Bawana_NG!R17+Bawana_RLNG!R17+Bawana_Spot!R17</f>
        <v>23.439792650452688</v>
      </c>
      <c r="J17" s="197">
        <f t="shared" si="2"/>
        <v>2.0734954731338462E-4</v>
      </c>
      <c r="K17" s="196">
        <f>PPCL_NG!L17+PPCL_Spot!L17+GT_NG!L17+GT_Spot!L17+Bawana_NG!L17+Bawana_RLNG!L17+Bawana_Spot!L17</f>
        <v>103.3</v>
      </c>
      <c r="L17" s="196">
        <f>PPCL_NG!S17+PPCL_Spot!S17+GT_NG!S17+GT_Spot!S17+Bawana_NG!S17+Bawana_RLNG!S17+Bawana_Spot!S17</f>
        <v>103.32260088795852</v>
      </c>
      <c r="M17" s="197">
        <f t="shared" si="3"/>
        <v>-2.2600887958518001E-2</v>
      </c>
      <c r="N17" s="196">
        <f>PPCL_NG!M17+PPCL_Spot!M17+GT_NG!M17+GT_Spot!M17+Bawana_NG!M17+Bawana_RLNG!M17+Bawana_Spot!M17</f>
        <v>165.67000000000002</v>
      </c>
      <c r="O17" s="196">
        <f>PPCL_NG!T17+PPCL_Spot!T17+GT_NG!T17+GT_Spot!T17+Bawana_NG!T17+Bawana_RLNG!T17+Bawana_Spot!T17</f>
        <v>165.77924094167054</v>
      </c>
      <c r="P17" s="197">
        <f t="shared" si="4"/>
        <v>-0.1092409416705209</v>
      </c>
      <c r="Q17" s="197">
        <f t="shared" si="5"/>
        <v>-0.36999999999995836</v>
      </c>
    </row>
    <row r="18" spans="1:17">
      <c r="A18" s="33" t="s">
        <v>60</v>
      </c>
      <c r="B18" s="196">
        <f>PPCL_NG!I18+PPCL_Spot!I18+GT_NG!I18+GT_Spot!I18+Bawana_NG!I18+Bawana_RLNG!I18+Bawana_Spot!I18</f>
        <v>327.86</v>
      </c>
      <c r="C18" s="196">
        <f>PPCL_NG!P18+PPCL_Spot!P18+GT_NG!P18+GT_Spot!P18+Bawana_NG!P18+Bawana_RLNG!P18+Bawana_Spot!P18</f>
        <v>328.0163530099357</v>
      </c>
      <c r="D18" s="197">
        <f t="shared" si="0"/>
        <v>-0.15635300993568535</v>
      </c>
      <c r="E18" s="196">
        <f>PPCL_NG!J18+PPCL_Spot!J18+GT_NG!J18+GT_Spot!J18+Bawana_NG!J18+Bawana_RLNG!J18+Bawana_Spot!J18</f>
        <v>123</v>
      </c>
      <c r="F18" s="196">
        <f>PPCL_NG!Q18+PPCL_Spot!Q18+GT_NG!Q18+GT_Spot!Q18+Bawana_NG!Q18+Bawana_RLNG!Q18+Bawana_Spot!Q18</f>
        <v>123.08883693746347</v>
      </c>
      <c r="G18" s="197">
        <f t="shared" si="1"/>
        <v>-8.8836937463469212E-2</v>
      </c>
      <c r="H18" s="196">
        <f>PPCL_NG!K18+PPCL_Spot!K18+GT_NG!K18+GT_Spot!K18+Bawana_NG!K18+Bawana_RLNG!K18+Bawana_Spot!K18</f>
        <v>23.44</v>
      </c>
      <c r="I18" s="196">
        <f>PPCL_NG!R18+PPCL_Spot!R18+GT_NG!R18+GT_Spot!R18+Bawana_NG!R18+Bawana_RLNG!R18+Bawana_Spot!R18</f>
        <v>23.44</v>
      </c>
      <c r="J18" s="197">
        <f t="shared" si="2"/>
        <v>0</v>
      </c>
      <c r="K18" s="196">
        <f>PPCL_NG!L18+PPCL_Spot!L18+GT_NG!L18+GT_Spot!L18+Bawana_NG!L18+Bawana_RLNG!L18+Bawana_Spot!L18</f>
        <v>106.67</v>
      </c>
      <c r="L18" s="196">
        <f>PPCL_NG!S18+PPCL_Spot!S18+GT_NG!S18+GT_Spot!S18+Bawana_NG!S18+Bawana_RLNG!S18+Bawana_Spot!S18</f>
        <v>106.69309760374051</v>
      </c>
      <c r="M18" s="197">
        <f t="shared" si="3"/>
        <v>-2.3097603740509953E-2</v>
      </c>
      <c r="N18" s="196">
        <f>PPCL_NG!M18+PPCL_Spot!M18+GT_NG!M18+GT_Spot!M18+Bawana_NG!M18+Bawana_RLNG!M18+Bawana_Spot!M18</f>
        <v>165.67000000000002</v>
      </c>
      <c r="O18" s="196">
        <f>PPCL_NG!T18+PPCL_Spot!T18+GT_NG!T18+GT_Spot!T18+Bawana_NG!T18+Bawana_RLNG!T18+Bawana_Spot!T18</f>
        <v>165.7817124488603</v>
      </c>
      <c r="P18" s="197">
        <f t="shared" si="4"/>
        <v>-0.1117124488602883</v>
      </c>
      <c r="Q18" s="197">
        <f t="shared" si="5"/>
        <v>-0.37999999999995282</v>
      </c>
    </row>
    <row r="19" spans="1:17">
      <c r="A19" s="33" t="s">
        <v>61</v>
      </c>
      <c r="B19" s="196">
        <f>PPCL_NG!I19+PPCL_Spot!I19+GT_NG!I19+GT_Spot!I19+Bawana_NG!I19+Bawana_RLNG!I19+Bawana_Spot!I19</f>
        <v>327.86</v>
      </c>
      <c r="C19" s="196">
        <f>PPCL_NG!P19+PPCL_Spot!P19+GT_NG!P19+GT_Spot!P19+Bawana_NG!P19+Bawana_RLNG!P19+Bawana_Spot!P19</f>
        <v>328.0163530099357</v>
      </c>
      <c r="D19" s="197">
        <f t="shared" si="0"/>
        <v>-0.15635300993568535</v>
      </c>
      <c r="E19" s="196">
        <f>PPCL_NG!J19+PPCL_Spot!J19+GT_NG!J19+GT_Spot!J19+Bawana_NG!J19+Bawana_RLNG!J19+Bawana_Spot!J19</f>
        <v>123</v>
      </c>
      <c r="F19" s="196">
        <f>PPCL_NG!Q19+PPCL_Spot!Q19+GT_NG!Q19+GT_Spot!Q19+Bawana_NG!Q19+Bawana_RLNG!Q19+Bawana_Spot!Q19</f>
        <v>123.08883693746347</v>
      </c>
      <c r="G19" s="197">
        <f t="shared" si="1"/>
        <v>-8.8836937463469212E-2</v>
      </c>
      <c r="H19" s="196">
        <f>PPCL_NG!K19+PPCL_Spot!K19+GT_NG!K19+GT_Spot!K19+Bawana_NG!K19+Bawana_RLNG!K19+Bawana_Spot!K19</f>
        <v>23.44</v>
      </c>
      <c r="I19" s="196">
        <f>PPCL_NG!R19+PPCL_Spot!R19+GT_NG!R19+GT_Spot!R19+Bawana_NG!R19+Bawana_RLNG!R19+Bawana_Spot!R19</f>
        <v>23.44</v>
      </c>
      <c r="J19" s="197">
        <f t="shared" si="2"/>
        <v>0</v>
      </c>
      <c r="K19" s="196">
        <f>PPCL_NG!L19+PPCL_Spot!L19+GT_NG!L19+GT_Spot!L19+Bawana_NG!L19+Bawana_RLNG!L19+Bawana_Spot!L19</f>
        <v>106.67</v>
      </c>
      <c r="L19" s="196">
        <f>PPCL_NG!S19+PPCL_Spot!S19+GT_NG!S19+GT_Spot!S19+Bawana_NG!S19+Bawana_RLNG!S19+Bawana_Spot!S19</f>
        <v>106.69309760374051</v>
      </c>
      <c r="M19" s="197">
        <f t="shared" si="3"/>
        <v>-2.3097603740509953E-2</v>
      </c>
      <c r="N19" s="196">
        <f>PPCL_NG!M19+PPCL_Spot!M19+GT_NG!M19+GT_Spot!M19+Bawana_NG!M19+Bawana_RLNG!M19+Bawana_Spot!M19</f>
        <v>165.67000000000002</v>
      </c>
      <c r="O19" s="196">
        <f>PPCL_NG!T19+PPCL_Spot!T19+GT_NG!T19+GT_Spot!T19+Bawana_NG!T19+Bawana_RLNG!T19+Bawana_Spot!T19</f>
        <v>165.7817124488603</v>
      </c>
      <c r="P19" s="197">
        <f t="shared" si="4"/>
        <v>-0.1117124488602883</v>
      </c>
      <c r="Q19" s="197">
        <f t="shared" si="5"/>
        <v>-0.37999999999995282</v>
      </c>
    </row>
    <row r="20" spans="1:17">
      <c r="A20" s="33" t="s">
        <v>62</v>
      </c>
      <c r="B20" s="196">
        <f>PPCL_NG!I20+PPCL_Spot!I20+GT_NG!I20+GT_Spot!I20+Bawana_NG!I20+Bawana_RLNG!I20+Bawana_Spot!I20</f>
        <v>327.86</v>
      </c>
      <c r="C20" s="196">
        <f>PPCL_NG!P20+PPCL_Spot!P20+GT_NG!P20+GT_Spot!P20+Bawana_NG!P20+Bawana_RLNG!P20+Bawana_Spot!P20</f>
        <v>328.01157367388032</v>
      </c>
      <c r="D20" s="197">
        <f t="shared" si="0"/>
        <v>-0.15157367388030707</v>
      </c>
      <c r="E20" s="196">
        <f>PPCL_NG!J20+PPCL_Spot!J20+GT_NG!J20+GT_Spot!J20+Bawana_NG!J20+Bawana_RLNG!J20+Bawana_Spot!J20</f>
        <v>135.6</v>
      </c>
      <c r="F20" s="196">
        <f>PPCL_NG!Q20+PPCL_Spot!Q20+GT_NG!Q20+GT_Spot!Q20+Bawana_NG!Q20+Bawana_RLNG!Q20+Bawana_Spot!Q20</f>
        <v>135.68679184603792</v>
      </c>
      <c r="G20" s="197">
        <f t="shared" si="1"/>
        <v>-8.6791846037925779E-2</v>
      </c>
      <c r="H20" s="196">
        <f>PPCL_NG!K20+PPCL_Spot!K20+GT_NG!K20+GT_Spot!K20+Bawana_NG!K20+Bawana_RLNG!K20+Bawana_Spot!K20</f>
        <v>23.44</v>
      </c>
      <c r="I20" s="196">
        <f>PPCL_NG!R20+PPCL_Spot!R20+GT_NG!R20+GT_Spot!R20+Bawana_NG!R20+Bawana_RLNG!R20+Bawana_Spot!R20</f>
        <v>23.439792650452688</v>
      </c>
      <c r="J20" s="197">
        <f t="shared" si="2"/>
        <v>2.0734954731338462E-4</v>
      </c>
      <c r="K20" s="196">
        <f>PPCL_NG!L20+PPCL_Spot!L20+GT_NG!L20+GT_Spot!L20+Bawana_NG!L20+Bawana_RLNG!L20+Bawana_Spot!L20</f>
        <v>103.3</v>
      </c>
      <c r="L20" s="196">
        <f>PPCL_NG!S20+PPCL_Spot!S20+GT_NG!S20+GT_Spot!S20+Bawana_NG!S20+Bawana_RLNG!S20+Bawana_Spot!S20</f>
        <v>103.32260088795852</v>
      </c>
      <c r="M20" s="197">
        <f t="shared" si="3"/>
        <v>-2.2600887958518001E-2</v>
      </c>
      <c r="N20" s="196">
        <f>PPCL_NG!M20+PPCL_Spot!M20+GT_NG!M20+GT_Spot!M20+Bawana_NG!M20+Bawana_RLNG!M20+Bawana_Spot!M20</f>
        <v>165.67000000000002</v>
      </c>
      <c r="O20" s="196">
        <f>PPCL_NG!T20+PPCL_Spot!T20+GT_NG!T20+GT_Spot!T20+Bawana_NG!T20+Bawana_RLNG!T20+Bawana_Spot!T20</f>
        <v>165.77924094167054</v>
      </c>
      <c r="P20" s="197">
        <f t="shared" si="4"/>
        <v>-0.1092409416705209</v>
      </c>
      <c r="Q20" s="197">
        <f t="shared" si="5"/>
        <v>-0.36999999999995836</v>
      </c>
    </row>
    <row r="21" spans="1:17">
      <c r="A21" s="33" t="s">
        <v>63</v>
      </c>
      <c r="B21" s="196">
        <f>PPCL_NG!I21+PPCL_Spot!I21+GT_NG!I21+GT_Spot!I21+Bawana_NG!I21+Bawana_RLNG!I21+Bawana_Spot!I21</f>
        <v>327.86</v>
      </c>
      <c r="C21" s="196">
        <f>PPCL_NG!P21+PPCL_Spot!P21+GT_NG!P21+GT_Spot!P21+Bawana_NG!P21+Bawana_RLNG!P21+Bawana_Spot!P21</f>
        <v>328.01157367388032</v>
      </c>
      <c r="D21" s="197">
        <f t="shared" si="0"/>
        <v>-0.15157367388030707</v>
      </c>
      <c r="E21" s="196">
        <f>PPCL_NG!J21+PPCL_Spot!J21+GT_NG!J21+GT_Spot!J21+Bawana_NG!J21+Bawana_RLNG!J21+Bawana_Spot!J21</f>
        <v>135.6</v>
      </c>
      <c r="F21" s="196">
        <f>PPCL_NG!Q21+PPCL_Spot!Q21+GT_NG!Q21+GT_Spot!Q21+Bawana_NG!Q21+Bawana_RLNG!Q21+Bawana_Spot!Q21</f>
        <v>135.68679184603792</v>
      </c>
      <c r="G21" s="197">
        <f t="shared" si="1"/>
        <v>-8.6791846037925779E-2</v>
      </c>
      <c r="H21" s="196">
        <f>PPCL_NG!K21+PPCL_Spot!K21+GT_NG!K21+GT_Spot!K21+Bawana_NG!K21+Bawana_RLNG!K21+Bawana_Spot!K21</f>
        <v>23.44</v>
      </c>
      <c r="I21" s="196">
        <f>PPCL_NG!R21+PPCL_Spot!R21+GT_NG!R21+GT_Spot!R21+Bawana_NG!R21+Bawana_RLNG!R21+Bawana_Spot!R21</f>
        <v>23.439792650452688</v>
      </c>
      <c r="J21" s="197">
        <f t="shared" si="2"/>
        <v>2.0734954731338462E-4</v>
      </c>
      <c r="K21" s="196">
        <f>PPCL_NG!L21+PPCL_Spot!L21+GT_NG!L21+GT_Spot!L21+Bawana_NG!L21+Bawana_RLNG!L21+Bawana_Spot!L21</f>
        <v>103.3</v>
      </c>
      <c r="L21" s="196">
        <f>PPCL_NG!S21+PPCL_Spot!S21+GT_NG!S21+GT_Spot!S21+Bawana_NG!S21+Bawana_RLNG!S21+Bawana_Spot!S21</f>
        <v>103.32260088795852</v>
      </c>
      <c r="M21" s="197">
        <f t="shared" si="3"/>
        <v>-2.2600887958518001E-2</v>
      </c>
      <c r="N21" s="196">
        <f>PPCL_NG!M21+PPCL_Spot!M21+GT_NG!M21+GT_Spot!M21+Bawana_NG!M21+Bawana_RLNG!M21+Bawana_Spot!M21</f>
        <v>165.67000000000002</v>
      </c>
      <c r="O21" s="196">
        <f>PPCL_NG!T21+PPCL_Spot!T21+GT_NG!T21+GT_Spot!T21+Bawana_NG!T21+Bawana_RLNG!T21+Bawana_Spot!T21</f>
        <v>165.77924094167054</v>
      </c>
      <c r="P21" s="197">
        <f t="shared" si="4"/>
        <v>-0.1092409416705209</v>
      </c>
      <c r="Q21" s="197">
        <f t="shared" si="5"/>
        <v>-0.36999999999995836</v>
      </c>
    </row>
    <row r="22" spans="1:17">
      <c r="A22" s="33" t="s">
        <v>64</v>
      </c>
      <c r="B22" s="196">
        <f>PPCL_NG!I22+PPCL_Spot!I22+GT_NG!I22+GT_Spot!I22+Bawana_NG!I22+Bawana_RLNG!I22+Bawana_Spot!I22</f>
        <v>327.86</v>
      </c>
      <c r="C22" s="196">
        <f>PPCL_NG!P22+PPCL_Spot!P22+GT_NG!P22+GT_Spot!P22+Bawana_NG!P22+Bawana_RLNG!P22+Bawana_Spot!P22</f>
        <v>328.0163530099357</v>
      </c>
      <c r="D22" s="197">
        <f t="shared" si="0"/>
        <v>-0.15635300993568535</v>
      </c>
      <c r="E22" s="196">
        <f>PPCL_NG!J22+PPCL_Spot!J22+GT_NG!J22+GT_Spot!J22+Bawana_NG!J22+Bawana_RLNG!J22+Bawana_Spot!J22</f>
        <v>123</v>
      </c>
      <c r="F22" s="196">
        <f>PPCL_NG!Q22+PPCL_Spot!Q22+GT_NG!Q22+GT_Spot!Q22+Bawana_NG!Q22+Bawana_RLNG!Q22+Bawana_Spot!Q22</f>
        <v>123.08883693746347</v>
      </c>
      <c r="G22" s="197">
        <f t="shared" si="1"/>
        <v>-8.8836937463469212E-2</v>
      </c>
      <c r="H22" s="196">
        <f>PPCL_NG!K22+PPCL_Spot!K22+GT_NG!K22+GT_Spot!K22+Bawana_NG!K22+Bawana_RLNG!K22+Bawana_Spot!K22</f>
        <v>23.44</v>
      </c>
      <c r="I22" s="196">
        <f>PPCL_NG!R22+PPCL_Spot!R22+GT_NG!R22+GT_Spot!R22+Bawana_NG!R22+Bawana_RLNG!R22+Bawana_Spot!R22</f>
        <v>23.44</v>
      </c>
      <c r="J22" s="197">
        <f t="shared" si="2"/>
        <v>0</v>
      </c>
      <c r="K22" s="196">
        <f>PPCL_NG!L22+PPCL_Spot!L22+GT_NG!L22+GT_Spot!L22+Bawana_NG!L22+Bawana_RLNG!L22+Bawana_Spot!L22</f>
        <v>106.67</v>
      </c>
      <c r="L22" s="196">
        <f>PPCL_NG!S22+PPCL_Spot!S22+GT_NG!S22+GT_Spot!S22+Bawana_NG!S22+Bawana_RLNG!S22+Bawana_Spot!S22</f>
        <v>106.69309760374051</v>
      </c>
      <c r="M22" s="197">
        <f t="shared" si="3"/>
        <v>-2.3097603740509953E-2</v>
      </c>
      <c r="N22" s="196">
        <f>PPCL_NG!M22+PPCL_Spot!M22+GT_NG!M22+GT_Spot!M22+Bawana_NG!M22+Bawana_RLNG!M22+Bawana_Spot!M22</f>
        <v>165.67000000000002</v>
      </c>
      <c r="O22" s="196">
        <f>PPCL_NG!T22+PPCL_Spot!T22+GT_NG!T22+GT_Spot!T22+Bawana_NG!T22+Bawana_RLNG!T22+Bawana_Spot!T22</f>
        <v>165.7817124488603</v>
      </c>
      <c r="P22" s="197">
        <f t="shared" si="4"/>
        <v>-0.1117124488602883</v>
      </c>
      <c r="Q22" s="197">
        <f t="shared" si="5"/>
        <v>-0.37999999999995282</v>
      </c>
    </row>
    <row r="23" spans="1:17">
      <c r="A23" s="33" t="s">
        <v>65</v>
      </c>
      <c r="B23" s="196">
        <f>PPCL_NG!I23+PPCL_Spot!I23+GT_NG!I23+GT_Spot!I23+Bawana_NG!I23+Bawana_RLNG!I23+Bawana_Spot!I23</f>
        <v>327.86</v>
      </c>
      <c r="C23" s="196">
        <f>PPCL_NG!P23+PPCL_Spot!P23+GT_NG!P23+GT_Spot!P23+Bawana_NG!P23+Bawana_RLNG!P23+Bawana_Spot!P23</f>
        <v>328.01157367388032</v>
      </c>
      <c r="D23" s="197">
        <f t="shared" si="0"/>
        <v>-0.15157367388030707</v>
      </c>
      <c r="E23" s="196">
        <f>PPCL_NG!J23+PPCL_Spot!J23+GT_NG!J23+GT_Spot!J23+Bawana_NG!J23+Bawana_RLNG!J23+Bawana_Spot!J23</f>
        <v>135.6</v>
      </c>
      <c r="F23" s="196">
        <f>PPCL_NG!Q23+PPCL_Spot!Q23+GT_NG!Q23+GT_Spot!Q23+Bawana_NG!Q23+Bawana_RLNG!Q23+Bawana_Spot!Q23</f>
        <v>135.68679184603792</v>
      </c>
      <c r="G23" s="197">
        <f t="shared" si="1"/>
        <v>-8.6791846037925779E-2</v>
      </c>
      <c r="H23" s="196">
        <f>PPCL_NG!K23+PPCL_Spot!K23+GT_NG!K23+GT_Spot!K23+Bawana_NG!K23+Bawana_RLNG!K23+Bawana_Spot!K23</f>
        <v>23.44</v>
      </c>
      <c r="I23" s="196">
        <f>PPCL_NG!R23+PPCL_Spot!R23+GT_NG!R23+GT_Spot!R23+Bawana_NG!R23+Bawana_RLNG!R23+Bawana_Spot!R23</f>
        <v>23.439792650452688</v>
      </c>
      <c r="J23" s="197">
        <f t="shared" si="2"/>
        <v>2.0734954731338462E-4</v>
      </c>
      <c r="K23" s="196">
        <f>PPCL_NG!L23+PPCL_Spot!L23+GT_NG!L23+GT_Spot!L23+Bawana_NG!L23+Bawana_RLNG!L23+Bawana_Spot!L23</f>
        <v>103.3</v>
      </c>
      <c r="L23" s="196">
        <f>PPCL_NG!S23+PPCL_Spot!S23+GT_NG!S23+GT_Spot!S23+Bawana_NG!S23+Bawana_RLNG!S23+Bawana_Spot!S23</f>
        <v>103.32260088795852</v>
      </c>
      <c r="M23" s="197">
        <f t="shared" si="3"/>
        <v>-2.2600887958518001E-2</v>
      </c>
      <c r="N23" s="196">
        <f>PPCL_NG!M23+PPCL_Spot!M23+GT_NG!M23+GT_Spot!M23+Bawana_NG!M23+Bawana_RLNG!M23+Bawana_Spot!M23</f>
        <v>165.67000000000002</v>
      </c>
      <c r="O23" s="196">
        <f>PPCL_NG!T23+PPCL_Spot!T23+GT_NG!T23+GT_Spot!T23+Bawana_NG!T23+Bawana_RLNG!T23+Bawana_Spot!T23</f>
        <v>165.77924094167054</v>
      </c>
      <c r="P23" s="197">
        <f t="shared" si="4"/>
        <v>-0.1092409416705209</v>
      </c>
      <c r="Q23" s="197">
        <f t="shared" si="5"/>
        <v>-0.36999999999995836</v>
      </c>
    </row>
    <row r="24" spans="1:17">
      <c r="A24" s="33" t="s">
        <v>66</v>
      </c>
      <c r="B24" s="196">
        <f>PPCL_NG!I24+PPCL_Spot!I24+GT_NG!I24+GT_Spot!I24+Bawana_NG!I24+Bawana_RLNG!I24+Bawana_Spot!I24</f>
        <v>327.86</v>
      </c>
      <c r="C24" s="196">
        <f>PPCL_NG!P24+PPCL_Spot!P24+GT_NG!P24+GT_Spot!P24+Bawana_NG!P24+Bawana_RLNG!P24+Bawana_Spot!P24</f>
        <v>328.0163530099357</v>
      </c>
      <c r="D24" s="197">
        <f t="shared" si="0"/>
        <v>-0.15635300993568535</v>
      </c>
      <c r="E24" s="196">
        <f>PPCL_NG!J24+PPCL_Spot!J24+GT_NG!J24+GT_Spot!J24+Bawana_NG!J24+Bawana_RLNG!J24+Bawana_Spot!J24</f>
        <v>123</v>
      </c>
      <c r="F24" s="196">
        <f>PPCL_NG!Q24+PPCL_Spot!Q24+GT_NG!Q24+GT_Spot!Q24+Bawana_NG!Q24+Bawana_RLNG!Q24+Bawana_Spot!Q24</f>
        <v>123.08883693746347</v>
      </c>
      <c r="G24" s="197">
        <f t="shared" si="1"/>
        <v>-8.8836937463469212E-2</v>
      </c>
      <c r="H24" s="196">
        <f>PPCL_NG!K24+PPCL_Spot!K24+GT_NG!K24+GT_Spot!K24+Bawana_NG!K24+Bawana_RLNG!K24+Bawana_Spot!K24</f>
        <v>23.44</v>
      </c>
      <c r="I24" s="196">
        <f>PPCL_NG!R24+PPCL_Spot!R24+GT_NG!R24+GT_Spot!R24+Bawana_NG!R24+Bawana_RLNG!R24+Bawana_Spot!R24</f>
        <v>23.44</v>
      </c>
      <c r="J24" s="197">
        <f t="shared" si="2"/>
        <v>0</v>
      </c>
      <c r="K24" s="196">
        <f>PPCL_NG!L24+PPCL_Spot!L24+GT_NG!L24+GT_Spot!L24+Bawana_NG!L24+Bawana_RLNG!L24+Bawana_Spot!L24</f>
        <v>106.67</v>
      </c>
      <c r="L24" s="196">
        <f>PPCL_NG!S24+PPCL_Spot!S24+GT_NG!S24+GT_Spot!S24+Bawana_NG!S24+Bawana_RLNG!S24+Bawana_Spot!S24</f>
        <v>106.69309760374051</v>
      </c>
      <c r="M24" s="197">
        <f t="shared" si="3"/>
        <v>-2.3097603740509953E-2</v>
      </c>
      <c r="N24" s="196">
        <f>PPCL_NG!M24+PPCL_Spot!M24+GT_NG!M24+GT_Spot!M24+Bawana_NG!M24+Bawana_RLNG!M24+Bawana_Spot!M24</f>
        <v>165.67000000000002</v>
      </c>
      <c r="O24" s="196">
        <f>PPCL_NG!T24+PPCL_Spot!T24+GT_NG!T24+GT_Spot!T24+Bawana_NG!T24+Bawana_RLNG!T24+Bawana_Spot!T24</f>
        <v>165.7817124488603</v>
      </c>
      <c r="P24" s="197">
        <f t="shared" si="4"/>
        <v>-0.1117124488602883</v>
      </c>
      <c r="Q24" s="197">
        <f t="shared" si="5"/>
        <v>-0.37999999999995282</v>
      </c>
    </row>
    <row r="25" spans="1:17">
      <c r="A25" s="33" t="s">
        <v>67</v>
      </c>
      <c r="B25" s="196">
        <f>PPCL_NG!I25+PPCL_Spot!I25+GT_NG!I25+GT_Spot!I25+Bawana_NG!I25+Bawana_RLNG!I25+Bawana_Spot!I25</f>
        <v>327.86</v>
      </c>
      <c r="C25" s="196">
        <f>PPCL_NG!P25+PPCL_Spot!P25+GT_NG!P25+GT_Spot!P25+Bawana_NG!P25+Bawana_RLNG!P25+Bawana_Spot!P25</f>
        <v>328.0163530099357</v>
      </c>
      <c r="D25" s="197">
        <f t="shared" si="0"/>
        <v>-0.15635300993568535</v>
      </c>
      <c r="E25" s="196">
        <f>PPCL_NG!J25+PPCL_Spot!J25+GT_NG!J25+GT_Spot!J25+Bawana_NG!J25+Bawana_RLNG!J25+Bawana_Spot!J25</f>
        <v>123</v>
      </c>
      <c r="F25" s="196">
        <f>PPCL_NG!Q25+PPCL_Spot!Q25+GT_NG!Q25+GT_Spot!Q25+Bawana_NG!Q25+Bawana_RLNG!Q25+Bawana_Spot!Q25</f>
        <v>123.08883693746347</v>
      </c>
      <c r="G25" s="197">
        <f t="shared" si="1"/>
        <v>-8.8836937463469212E-2</v>
      </c>
      <c r="H25" s="196">
        <f>PPCL_NG!K25+PPCL_Spot!K25+GT_NG!K25+GT_Spot!K25+Bawana_NG!K25+Bawana_RLNG!K25+Bawana_Spot!K25</f>
        <v>23.44</v>
      </c>
      <c r="I25" s="196">
        <f>PPCL_NG!R25+PPCL_Spot!R25+GT_NG!R25+GT_Spot!R25+Bawana_NG!R25+Bawana_RLNG!R25+Bawana_Spot!R25</f>
        <v>23.44</v>
      </c>
      <c r="J25" s="197">
        <f t="shared" si="2"/>
        <v>0</v>
      </c>
      <c r="K25" s="196">
        <f>PPCL_NG!L25+PPCL_Spot!L25+GT_NG!L25+GT_Spot!L25+Bawana_NG!L25+Bawana_RLNG!L25+Bawana_Spot!L25</f>
        <v>106.67</v>
      </c>
      <c r="L25" s="196">
        <f>PPCL_NG!S25+PPCL_Spot!S25+GT_NG!S25+GT_Spot!S25+Bawana_NG!S25+Bawana_RLNG!S25+Bawana_Spot!S25</f>
        <v>106.69309760374051</v>
      </c>
      <c r="M25" s="197">
        <f t="shared" si="3"/>
        <v>-2.3097603740509953E-2</v>
      </c>
      <c r="N25" s="196">
        <f>PPCL_NG!M25+PPCL_Spot!M25+GT_NG!M25+GT_Spot!M25+Bawana_NG!M25+Bawana_RLNG!M25+Bawana_Spot!M25</f>
        <v>165.67000000000002</v>
      </c>
      <c r="O25" s="196">
        <f>PPCL_NG!T25+PPCL_Spot!T25+GT_NG!T25+GT_Spot!T25+Bawana_NG!T25+Bawana_RLNG!T25+Bawana_Spot!T25</f>
        <v>165.7817124488603</v>
      </c>
      <c r="P25" s="197">
        <f t="shared" si="4"/>
        <v>-0.1117124488602883</v>
      </c>
      <c r="Q25" s="197">
        <f t="shared" si="5"/>
        <v>-0.37999999999995282</v>
      </c>
    </row>
    <row r="26" spans="1:17">
      <c r="A26" s="33" t="s">
        <v>68</v>
      </c>
      <c r="B26" s="196">
        <f>PPCL_NG!I26+PPCL_Spot!I26+GT_NG!I26+GT_Spot!I26+Bawana_NG!I26+Bawana_RLNG!I26+Bawana_Spot!I26</f>
        <v>327.86</v>
      </c>
      <c r="C26" s="196">
        <f>PPCL_NG!P26+PPCL_Spot!P26+GT_NG!P26+GT_Spot!P26+Bawana_NG!P26+Bawana_RLNG!P26+Bawana_Spot!P26</f>
        <v>328.0163530099357</v>
      </c>
      <c r="D26" s="197">
        <f t="shared" si="0"/>
        <v>-0.15635300993568535</v>
      </c>
      <c r="E26" s="196">
        <f>PPCL_NG!J26+PPCL_Spot!J26+GT_NG!J26+GT_Spot!J26+Bawana_NG!J26+Bawana_RLNG!J26+Bawana_Spot!J26</f>
        <v>123</v>
      </c>
      <c r="F26" s="196">
        <f>PPCL_NG!Q26+PPCL_Spot!Q26+GT_NG!Q26+GT_Spot!Q26+Bawana_NG!Q26+Bawana_RLNG!Q26+Bawana_Spot!Q26</f>
        <v>123.08883693746347</v>
      </c>
      <c r="G26" s="197">
        <f t="shared" si="1"/>
        <v>-8.8836937463469212E-2</v>
      </c>
      <c r="H26" s="196">
        <f>PPCL_NG!K26+PPCL_Spot!K26+GT_NG!K26+GT_Spot!K26+Bawana_NG!K26+Bawana_RLNG!K26+Bawana_Spot!K26</f>
        <v>23.44</v>
      </c>
      <c r="I26" s="196">
        <f>PPCL_NG!R26+PPCL_Spot!R26+GT_NG!R26+GT_Spot!R26+Bawana_NG!R26+Bawana_RLNG!R26+Bawana_Spot!R26</f>
        <v>23.44</v>
      </c>
      <c r="J26" s="197">
        <f t="shared" si="2"/>
        <v>0</v>
      </c>
      <c r="K26" s="196">
        <f>PPCL_NG!L26+PPCL_Spot!L26+GT_NG!L26+GT_Spot!L26+Bawana_NG!L26+Bawana_RLNG!L26+Bawana_Spot!L26</f>
        <v>106.67</v>
      </c>
      <c r="L26" s="196">
        <f>PPCL_NG!S26+PPCL_Spot!S26+GT_NG!S26+GT_Spot!S26+Bawana_NG!S26+Bawana_RLNG!S26+Bawana_Spot!S26</f>
        <v>106.69309760374051</v>
      </c>
      <c r="M26" s="197">
        <f t="shared" si="3"/>
        <v>-2.3097603740509953E-2</v>
      </c>
      <c r="N26" s="196">
        <f>PPCL_NG!M26+PPCL_Spot!M26+GT_NG!M26+GT_Spot!M26+Bawana_NG!M26+Bawana_RLNG!M26+Bawana_Spot!M26</f>
        <v>165.67000000000002</v>
      </c>
      <c r="O26" s="196">
        <f>PPCL_NG!T26+PPCL_Spot!T26+GT_NG!T26+GT_Spot!T26+Bawana_NG!T26+Bawana_RLNG!T26+Bawana_Spot!T26</f>
        <v>165.7817124488603</v>
      </c>
      <c r="P26" s="197">
        <f t="shared" si="4"/>
        <v>-0.1117124488602883</v>
      </c>
      <c r="Q26" s="197">
        <f t="shared" si="5"/>
        <v>-0.37999999999995282</v>
      </c>
    </row>
    <row r="27" spans="1:17">
      <c r="A27" s="33" t="s">
        <v>69</v>
      </c>
      <c r="B27" s="196">
        <f>PPCL_NG!I27+PPCL_Spot!I27+GT_NG!I27+GT_Spot!I27+Bawana_NG!I27+Bawana_RLNG!I27+Bawana_Spot!I27</f>
        <v>327.86</v>
      </c>
      <c r="C27" s="196">
        <f>PPCL_NG!P27+PPCL_Spot!P27+GT_NG!P27+GT_Spot!P27+Bawana_NG!P27+Bawana_RLNG!P27+Bawana_Spot!P27</f>
        <v>328.0163530099357</v>
      </c>
      <c r="D27" s="197">
        <f t="shared" si="0"/>
        <v>-0.15635300993568535</v>
      </c>
      <c r="E27" s="196">
        <f>PPCL_NG!J27+PPCL_Spot!J27+GT_NG!J27+GT_Spot!J27+Bawana_NG!J27+Bawana_RLNG!J27+Bawana_Spot!J27</f>
        <v>123</v>
      </c>
      <c r="F27" s="196">
        <f>PPCL_NG!Q27+PPCL_Spot!Q27+GT_NG!Q27+GT_Spot!Q27+Bawana_NG!Q27+Bawana_RLNG!Q27+Bawana_Spot!Q27</f>
        <v>123.08883693746347</v>
      </c>
      <c r="G27" s="197">
        <f t="shared" si="1"/>
        <v>-8.8836937463469212E-2</v>
      </c>
      <c r="H27" s="196">
        <f>PPCL_NG!K27+PPCL_Spot!K27+GT_NG!K27+GT_Spot!K27+Bawana_NG!K27+Bawana_RLNG!K27+Bawana_Spot!K27</f>
        <v>23.44</v>
      </c>
      <c r="I27" s="196">
        <f>PPCL_NG!R27+PPCL_Spot!R27+GT_NG!R27+GT_Spot!R27+Bawana_NG!R27+Bawana_RLNG!R27+Bawana_Spot!R27</f>
        <v>23.44</v>
      </c>
      <c r="J27" s="197">
        <f t="shared" si="2"/>
        <v>0</v>
      </c>
      <c r="K27" s="196">
        <f>PPCL_NG!L27+PPCL_Spot!L27+GT_NG!L27+GT_Spot!L27+Bawana_NG!L27+Bawana_RLNG!L27+Bawana_Spot!L27</f>
        <v>106.67</v>
      </c>
      <c r="L27" s="196">
        <f>PPCL_NG!S27+PPCL_Spot!S27+GT_NG!S27+GT_Spot!S27+Bawana_NG!S27+Bawana_RLNG!S27+Bawana_Spot!S27</f>
        <v>106.69309760374051</v>
      </c>
      <c r="M27" s="197">
        <f t="shared" si="3"/>
        <v>-2.3097603740509953E-2</v>
      </c>
      <c r="N27" s="196">
        <f>PPCL_NG!M27+PPCL_Spot!M27+GT_NG!M27+GT_Spot!M27+Bawana_NG!M27+Bawana_RLNG!M27+Bawana_Spot!M27</f>
        <v>165.67000000000002</v>
      </c>
      <c r="O27" s="196">
        <f>PPCL_NG!T27+PPCL_Spot!T27+GT_NG!T27+GT_Spot!T27+Bawana_NG!T27+Bawana_RLNG!T27+Bawana_Spot!T27</f>
        <v>165.7817124488603</v>
      </c>
      <c r="P27" s="197">
        <f t="shared" si="4"/>
        <v>-0.1117124488602883</v>
      </c>
      <c r="Q27" s="197">
        <f t="shared" si="5"/>
        <v>-0.37999999999995282</v>
      </c>
    </row>
    <row r="28" spans="1:17">
      <c r="A28" s="33" t="s">
        <v>70</v>
      </c>
      <c r="B28" s="196">
        <f>PPCL_NG!I28+PPCL_Spot!I28+GT_NG!I28+GT_Spot!I28+Bawana_NG!I28+Bawana_RLNG!I28+Bawana_Spot!I28</f>
        <v>327.86</v>
      </c>
      <c r="C28" s="196">
        <f>PPCL_NG!P28+PPCL_Spot!P28+GT_NG!P28+GT_Spot!P28+Bawana_NG!P28+Bawana_RLNG!P28+Bawana_Spot!P28</f>
        <v>328.0163530099357</v>
      </c>
      <c r="D28" s="197">
        <f t="shared" si="0"/>
        <v>-0.15635300993568535</v>
      </c>
      <c r="E28" s="196">
        <f>PPCL_NG!J28+PPCL_Spot!J28+GT_NG!J28+GT_Spot!J28+Bawana_NG!J28+Bawana_RLNG!J28+Bawana_Spot!J28</f>
        <v>123</v>
      </c>
      <c r="F28" s="196">
        <f>PPCL_NG!Q28+PPCL_Spot!Q28+GT_NG!Q28+GT_Spot!Q28+Bawana_NG!Q28+Bawana_RLNG!Q28+Bawana_Spot!Q28</f>
        <v>123.08883693746347</v>
      </c>
      <c r="G28" s="197">
        <f t="shared" si="1"/>
        <v>-8.8836937463469212E-2</v>
      </c>
      <c r="H28" s="196">
        <f>PPCL_NG!K28+PPCL_Spot!K28+GT_NG!K28+GT_Spot!K28+Bawana_NG!K28+Bawana_RLNG!K28+Bawana_Spot!K28</f>
        <v>23.44</v>
      </c>
      <c r="I28" s="196">
        <f>PPCL_NG!R28+PPCL_Spot!R28+GT_NG!R28+GT_Spot!R28+Bawana_NG!R28+Bawana_RLNG!R28+Bawana_Spot!R28</f>
        <v>23.44</v>
      </c>
      <c r="J28" s="197">
        <f t="shared" si="2"/>
        <v>0</v>
      </c>
      <c r="K28" s="196">
        <f>PPCL_NG!L28+PPCL_Spot!L28+GT_NG!L28+GT_Spot!L28+Bawana_NG!L28+Bawana_RLNG!L28+Bawana_Spot!L28</f>
        <v>106.67</v>
      </c>
      <c r="L28" s="196">
        <f>PPCL_NG!S28+PPCL_Spot!S28+GT_NG!S28+GT_Spot!S28+Bawana_NG!S28+Bawana_RLNG!S28+Bawana_Spot!S28</f>
        <v>106.69309760374051</v>
      </c>
      <c r="M28" s="197">
        <f t="shared" si="3"/>
        <v>-2.3097603740509953E-2</v>
      </c>
      <c r="N28" s="196">
        <f>PPCL_NG!M28+PPCL_Spot!M28+GT_NG!M28+GT_Spot!M28+Bawana_NG!M28+Bawana_RLNG!M28+Bawana_Spot!M28</f>
        <v>165.67000000000002</v>
      </c>
      <c r="O28" s="196">
        <f>PPCL_NG!T28+PPCL_Spot!T28+GT_NG!T28+GT_Spot!T28+Bawana_NG!T28+Bawana_RLNG!T28+Bawana_Spot!T28</f>
        <v>165.7817124488603</v>
      </c>
      <c r="P28" s="197">
        <f t="shared" si="4"/>
        <v>-0.1117124488602883</v>
      </c>
      <c r="Q28" s="197">
        <f t="shared" si="5"/>
        <v>-0.37999999999995282</v>
      </c>
    </row>
    <row r="29" spans="1:17">
      <c r="A29" s="33" t="s">
        <v>71</v>
      </c>
      <c r="B29" s="196">
        <f>PPCL_NG!I29+PPCL_Spot!I29+GT_NG!I29+GT_Spot!I29+Bawana_NG!I29+Bawana_RLNG!I29+Bawana_Spot!I29</f>
        <v>327.86</v>
      </c>
      <c r="C29" s="196">
        <f>PPCL_NG!P29+PPCL_Spot!P29+GT_NG!P29+GT_Spot!P29+Bawana_NG!P29+Bawana_RLNG!P29+Bawana_Spot!P29</f>
        <v>328.0163530099357</v>
      </c>
      <c r="D29" s="197">
        <f t="shared" si="0"/>
        <v>-0.15635300993568535</v>
      </c>
      <c r="E29" s="196">
        <f>PPCL_NG!J29+PPCL_Spot!J29+GT_NG!J29+GT_Spot!J29+Bawana_NG!J29+Bawana_RLNG!J29+Bawana_Spot!J29</f>
        <v>123</v>
      </c>
      <c r="F29" s="196">
        <f>PPCL_NG!Q29+PPCL_Spot!Q29+GT_NG!Q29+GT_Spot!Q29+Bawana_NG!Q29+Bawana_RLNG!Q29+Bawana_Spot!Q29</f>
        <v>123.08883693746347</v>
      </c>
      <c r="G29" s="197">
        <f t="shared" si="1"/>
        <v>-8.8836937463469212E-2</v>
      </c>
      <c r="H29" s="196">
        <f>PPCL_NG!K29+PPCL_Spot!K29+GT_NG!K29+GT_Spot!K29+Bawana_NG!K29+Bawana_RLNG!K29+Bawana_Spot!K29</f>
        <v>23.44</v>
      </c>
      <c r="I29" s="196">
        <f>PPCL_NG!R29+PPCL_Spot!R29+GT_NG!R29+GT_Spot!R29+Bawana_NG!R29+Bawana_RLNG!R29+Bawana_Spot!R29</f>
        <v>23.44</v>
      </c>
      <c r="J29" s="197">
        <f t="shared" si="2"/>
        <v>0</v>
      </c>
      <c r="K29" s="196">
        <f>PPCL_NG!L29+PPCL_Spot!L29+GT_NG!L29+GT_Spot!L29+Bawana_NG!L29+Bawana_RLNG!L29+Bawana_Spot!L29</f>
        <v>106.67</v>
      </c>
      <c r="L29" s="196">
        <f>PPCL_NG!S29+PPCL_Spot!S29+GT_NG!S29+GT_Spot!S29+Bawana_NG!S29+Bawana_RLNG!S29+Bawana_Spot!S29</f>
        <v>106.69309760374051</v>
      </c>
      <c r="M29" s="197">
        <f t="shared" si="3"/>
        <v>-2.3097603740509953E-2</v>
      </c>
      <c r="N29" s="196">
        <f>PPCL_NG!M29+PPCL_Spot!M29+GT_NG!M29+GT_Spot!M29+Bawana_NG!M29+Bawana_RLNG!M29+Bawana_Spot!M29</f>
        <v>165.67000000000002</v>
      </c>
      <c r="O29" s="196">
        <f>PPCL_NG!T29+PPCL_Spot!T29+GT_NG!T29+GT_Spot!T29+Bawana_NG!T29+Bawana_RLNG!T29+Bawana_Spot!T29</f>
        <v>165.7817124488603</v>
      </c>
      <c r="P29" s="197">
        <f t="shared" si="4"/>
        <v>-0.1117124488602883</v>
      </c>
      <c r="Q29" s="197">
        <f t="shared" si="5"/>
        <v>-0.37999999999995282</v>
      </c>
    </row>
    <row r="30" spans="1:17">
      <c r="A30" s="33" t="s">
        <v>72</v>
      </c>
      <c r="B30" s="196">
        <f>PPCL_NG!I30+PPCL_Spot!I30+GT_NG!I30+GT_Spot!I30+Bawana_NG!I30+Bawana_RLNG!I30+Bawana_Spot!I30</f>
        <v>327.86</v>
      </c>
      <c r="C30" s="196">
        <f>PPCL_NG!P30+PPCL_Spot!P30+GT_NG!P30+GT_Spot!P30+Bawana_NG!P30+Bawana_RLNG!P30+Bawana_Spot!P30</f>
        <v>328.0163530099357</v>
      </c>
      <c r="D30" s="197">
        <f t="shared" si="0"/>
        <v>-0.15635300993568535</v>
      </c>
      <c r="E30" s="196">
        <f>PPCL_NG!J30+PPCL_Spot!J30+GT_NG!J30+GT_Spot!J30+Bawana_NG!J30+Bawana_RLNG!J30+Bawana_Spot!J30</f>
        <v>123</v>
      </c>
      <c r="F30" s="196">
        <f>PPCL_NG!Q30+PPCL_Spot!Q30+GT_NG!Q30+GT_Spot!Q30+Bawana_NG!Q30+Bawana_RLNG!Q30+Bawana_Spot!Q30</f>
        <v>123.08883693746347</v>
      </c>
      <c r="G30" s="197">
        <f t="shared" si="1"/>
        <v>-8.8836937463469212E-2</v>
      </c>
      <c r="H30" s="196">
        <f>PPCL_NG!K30+PPCL_Spot!K30+GT_NG!K30+GT_Spot!K30+Bawana_NG!K30+Bawana_RLNG!K30+Bawana_Spot!K30</f>
        <v>23.44</v>
      </c>
      <c r="I30" s="196">
        <f>PPCL_NG!R30+PPCL_Spot!R30+GT_NG!R30+GT_Spot!R30+Bawana_NG!R30+Bawana_RLNG!R30+Bawana_Spot!R30</f>
        <v>23.44</v>
      </c>
      <c r="J30" s="197">
        <f t="shared" si="2"/>
        <v>0</v>
      </c>
      <c r="K30" s="196">
        <f>PPCL_NG!L30+PPCL_Spot!L30+GT_NG!L30+GT_Spot!L30+Bawana_NG!L30+Bawana_RLNG!L30+Bawana_Spot!L30</f>
        <v>106.67</v>
      </c>
      <c r="L30" s="196">
        <f>PPCL_NG!S30+PPCL_Spot!S30+GT_NG!S30+GT_Spot!S30+Bawana_NG!S30+Bawana_RLNG!S30+Bawana_Spot!S30</f>
        <v>106.69309760374051</v>
      </c>
      <c r="M30" s="197">
        <f t="shared" si="3"/>
        <v>-2.3097603740509953E-2</v>
      </c>
      <c r="N30" s="196">
        <f>PPCL_NG!M30+PPCL_Spot!M30+GT_NG!M30+GT_Spot!M30+Bawana_NG!M30+Bawana_RLNG!M30+Bawana_Spot!M30</f>
        <v>165.67000000000002</v>
      </c>
      <c r="O30" s="196">
        <f>PPCL_NG!T30+PPCL_Spot!T30+GT_NG!T30+GT_Spot!T30+Bawana_NG!T30+Bawana_RLNG!T30+Bawana_Spot!T30</f>
        <v>165.7817124488603</v>
      </c>
      <c r="P30" s="197">
        <f t="shared" si="4"/>
        <v>-0.1117124488602883</v>
      </c>
      <c r="Q30" s="197">
        <f t="shared" si="5"/>
        <v>-0.37999999999995282</v>
      </c>
    </row>
    <row r="31" spans="1:17">
      <c r="A31" s="33" t="s">
        <v>73</v>
      </c>
      <c r="B31" s="196">
        <f>PPCL_NG!I31+PPCL_Spot!I31+GT_NG!I31+GT_Spot!I31+Bawana_NG!I31+Bawana_RLNG!I31+Bawana_Spot!I31</f>
        <v>327.86</v>
      </c>
      <c r="C31" s="196">
        <f>PPCL_NG!P31+PPCL_Spot!P31+GT_NG!P31+GT_Spot!P31+Bawana_NG!P31+Bawana_RLNG!P31+Bawana_Spot!P31</f>
        <v>328.0163530099357</v>
      </c>
      <c r="D31" s="197">
        <f t="shared" si="0"/>
        <v>-0.15635300993568535</v>
      </c>
      <c r="E31" s="196">
        <f>PPCL_NG!J31+PPCL_Spot!J31+GT_NG!J31+GT_Spot!J31+Bawana_NG!J31+Bawana_RLNG!J31+Bawana_Spot!J31</f>
        <v>123</v>
      </c>
      <c r="F31" s="196">
        <f>PPCL_NG!Q31+PPCL_Spot!Q31+GT_NG!Q31+GT_Spot!Q31+Bawana_NG!Q31+Bawana_RLNG!Q31+Bawana_Spot!Q31</f>
        <v>123.08883693746347</v>
      </c>
      <c r="G31" s="197">
        <f t="shared" si="1"/>
        <v>-8.8836937463469212E-2</v>
      </c>
      <c r="H31" s="196">
        <f>PPCL_NG!K31+PPCL_Spot!K31+GT_NG!K31+GT_Spot!K31+Bawana_NG!K31+Bawana_RLNG!K31+Bawana_Spot!K31</f>
        <v>23.44</v>
      </c>
      <c r="I31" s="196">
        <f>PPCL_NG!R31+PPCL_Spot!R31+GT_NG!R31+GT_Spot!R31+Bawana_NG!R31+Bawana_RLNG!R31+Bawana_Spot!R31</f>
        <v>23.44</v>
      </c>
      <c r="J31" s="197">
        <f t="shared" si="2"/>
        <v>0</v>
      </c>
      <c r="K31" s="196">
        <f>PPCL_NG!L31+PPCL_Spot!L31+GT_NG!L31+GT_Spot!L31+Bawana_NG!L31+Bawana_RLNG!L31+Bawana_Spot!L31</f>
        <v>106.67</v>
      </c>
      <c r="L31" s="196">
        <f>PPCL_NG!S31+PPCL_Spot!S31+GT_NG!S31+GT_Spot!S31+Bawana_NG!S31+Bawana_RLNG!S31+Bawana_Spot!S31</f>
        <v>106.69309760374051</v>
      </c>
      <c r="M31" s="197">
        <f t="shared" si="3"/>
        <v>-2.3097603740509953E-2</v>
      </c>
      <c r="N31" s="196">
        <f>PPCL_NG!M31+PPCL_Spot!M31+GT_NG!M31+GT_Spot!M31+Bawana_NG!M31+Bawana_RLNG!M31+Bawana_Spot!M31</f>
        <v>165.67000000000002</v>
      </c>
      <c r="O31" s="196">
        <f>PPCL_NG!T31+PPCL_Spot!T31+GT_NG!T31+GT_Spot!T31+Bawana_NG!T31+Bawana_RLNG!T31+Bawana_Spot!T31</f>
        <v>165.7817124488603</v>
      </c>
      <c r="P31" s="197">
        <f t="shared" si="4"/>
        <v>-0.1117124488602883</v>
      </c>
      <c r="Q31" s="197">
        <f t="shared" si="5"/>
        <v>-0.37999999999995282</v>
      </c>
    </row>
    <row r="32" spans="1:17">
      <c r="A32" s="33" t="s">
        <v>74</v>
      </c>
      <c r="B32" s="196">
        <f>PPCL_NG!I32+PPCL_Spot!I32+GT_NG!I32+GT_Spot!I32+Bawana_NG!I32+Bawana_RLNG!I32+Bawana_Spot!I32</f>
        <v>327.86</v>
      </c>
      <c r="C32" s="196">
        <f>PPCL_NG!P32+PPCL_Spot!P32+GT_NG!P32+GT_Spot!P32+Bawana_NG!P32+Bawana_RLNG!P32+Bawana_Spot!P32</f>
        <v>328.0163530099357</v>
      </c>
      <c r="D32" s="197">
        <f t="shared" si="0"/>
        <v>-0.15635300993568535</v>
      </c>
      <c r="E32" s="196">
        <f>PPCL_NG!J32+PPCL_Spot!J32+GT_NG!J32+GT_Spot!J32+Bawana_NG!J32+Bawana_RLNG!J32+Bawana_Spot!J32</f>
        <v>123</v>
      </c>
      <c r="F32" s="196">
        <f>PPCL_NG!Q32+PPCL_Spot!Q32+GT_NG!Q32+GT_Spot!Q32+Bawana_NG!Q32+Bawana_RLNG!Q32+Bawana_Spot!Q32</f>
        <v>123.08883693746347</v>
      </c>
      <c r="G32" s="197">
        <f t="shared" si="1"/>
        <v>-8.8836937463469212E-2</v>
      </c>
      <c r="H32" s="196">
        <f>PPCL_NG!K32+PPCL_Spot!K32+GT_NG!K32+GT_Spot!K32+Bawana_NG!K32+Bawana_RLNG!K32+Bawana_Spot!K32</f>
        <v>23.44</v>
      </c>
      <c r="I32" s="196">
        <f>PPCL_NG!R32+PPCL_Spot!R32+GT_NG!R32+GT_Spot!R32+Bawana_NG!R32+Bawana_RLNG!R32+Bawana_Spot!R32</f>
        <v>23.44</v>
      </c>
      <c r="J32" s="197">
        <f t="shared" si="2"/>
        <v>0</v>
      </c>
      <c r="K32" s="196">
        <f>PPCL_NG!L32+PPCL_Spot!L32+GT_NG!L32+GT_Spot!L32+Bawana_NG!L32+Bawana_RLNG!L32+Bawana_Spot!L32</f>
        <v>106.67</v>
      </c>
      <c r="L32" s="196">
        <f>PPCL_NG!S32+PPCL_Spot!S32+GT_NG!S32+GT_Spot!S32+Bawana_NG!S32+Bawana_RLNG!S32+Bawana_Spot!S32</f>
        <v>106.69309760374051</v>
      </c>
      <c r="M32" s="197">
        <f t="shared" si="3"/>
        <v>-2.3097603740509953E-2</v>
      </c>
      <c r="N32" s="196">
        <f>PPCL_NG!M32+PPCL_Spot!M32+GT_NG!M32+GT_Spot!M32+Bawana_NG!M32+Bawana_RLNG!M32+Bawana_Spot!M32</f>
        <v>165.67000000000002</v>
      </c>
      <c r="O32" s="196">
        <f>PPCL_NG!T32+PPCL_Spot!T32+GT_NG!T32+GT_Spot!T32+Bawana_NG!T32+Bawana_RLNG!T32+Bawana_Spot!T32</f>
        <v>165.7817124488603</v>
      </c>
      <c r="P32" s="197">
        <f t="shared" si="4"/>
        <v>-0.1117124488602883</v>
      </c>
      <c r="Q32" s="197">
        <f t="shared" si="5"/>
        <v>-0.37999999999995282</v>
      </c>
    </row>
    <row r="33" spans="1:17">
      <c r="A33" s="33" t="s">
        <v>75</v>
      </c>
      <c r="B33" s="196">
        <f>PPCL_NG!I33+PPCL_Spot!I33+GT_NG!I33+GT_Spot!I33+Bawana_NG!I33+Bawana_RLNG!I33+Bawana_Spot!I33</f>
        <v>327.86</v>
      </c>
      <c r="C33" s="196">
        <f>PPCL_NG!P33+PPCL_Spot!P33+GT_NG!P33+GT_Spot!P33+Bawana_NG!P33+Bawana_RLNG!P33+Bawana_Spot!P33</f>
        <v>328.0163530099357</v>
      </c>
      <c r="D33" s="197">
        <f t="shared" si="0"/>
        <v>-0.15635300993568535</v>
      </c>
      <c r="E33" s="196">
        <f>PPCL_NG!J33+PPCL_Spot!J33+GT_NG!J33+GT_Spot!J33+Bawana_NG!J33+Bawana_RLNG!J33+Bawana_Spot!J33</f>
        <v>123</v>
      </c>
      <c r="F33" s="196">
        <f>PPCL_NG!Q33+PPCL_Spot!Q33+GT_NG!Q33+GT_Spot!Q33+Bawana_NG!Q33+Bawana_RLNG!Q33+Bawana_Spot!Q33</f>
        <v>123.08883693746347</v>
      </c>
      <c r="G33" s="197">
        <f t="shared" si="1"/>
        <v>-8.8836937463469212E-2</v>
      </c>
      <c r="H33" s="196">
        <f>PPCL_NG!K33+PPCL_Spot!K33+GT_NG!K33+GT_Spot!K33+Bawana_NG!K33+Bawana_RLNG!K33+Bawana_Spot!K33</f>
        <v>23.44</v>
      </c>
      <c r="I33" s="196">
        <f>PPCL_NG!R33+PPCL_Spot!R33+GT_NG!R33+GT_Spot!R33+Bawana_NG!R33+Bawana_RLNG!R33+Bawana_Spot!R33</f>
        <v>23.44</v>
      </c>
      <c r="J33" s="197">
        <f t="shared" si="2"/>
        <v>0</v>
      </c>
      <c r="K33" s="196">
        <f>PPCL_NG!L33+PPCL_Spot!L33+GT_NG!L33+GT_Spot!L33+Bawana_NG!L33+Bawana_RLNG!L33+Bawana_Spot!L33</f>
        <v>106.67</v>
      </c>
      <c r="L33" s="196">
        <f>PPCL_NG!S33+PPCL_Spot!S33+GT_NG!S33+GT_Spot!S33+Bawana_NG!S33+Bawana_RLNG!S33+Bawana_Spot!S33</f>
        <v>106.69309760374051</v>
      </c>
      <c r="M33" s="197">
        <f t="shared" si="3"/>
        <v>-2.3097603740509953E-2</v>
      </c>
      <c r="N33" s="196">
        <f>PPCL_NG!M33+PPCL_Spot!M33+GT_NG!M33+GT_Spot!M33+Bawana_NG!M33+Bawana_RLNG!M33+Bawana_Spot!M33</f>
        <v>165.67000000000002</v>
      </c>
      <c r="O33" s="196">
        <f>PPCL_NG!T33+PPCL_Spot!T33+GT_NG!T33+GT_Spot!T33+Bawana_NG!T33+Bawana_RLNG!T33+Bawana_Spot!T33</f>
        <v>165.7817124488603</v>
      </c>
      <c r="P33" s="197">
        <f t="shared" si="4"/>
        <v>-0.1117124488602883</v>
      </c>
      <c r="Q33" s="197">
        <f t="shared" si="5"/>
        <v>-0.37999999999995282</v>
      </c>
    </row>
    <row r="34" spans="1:17">
      <c r="A34" s="33" t="s">
        <v>76</v>
      </c>
      <c r="B34" s="196">
        <f>PPCL_NG!I34+PPCL_Spot!I34+GT_NG!I34+GT_Spot!I34+Bawana_NG!I34+Bawana_RLNG!I34+Bawana_Spot!I34</f>
        <v>327.86</v>
      </c>
      <c r="C34" s="196">
        <f>PPCL_NG!P34+PPCL_Spot!P34+GT_NG!P34+GT_Spot!P34+Bawana_NG!P34+Bawana_RLNG!P34+Bawana_Spot!P34</f>
        <v>328.0163530099357</v>
      </c>
      <c r="D34" s="197">
        <f t="shared" si="0"/>
        <v>-0.15635300993568535</v>
      </c>
      <c r="E34" s="196">
        <f>PPCL_NG!J34+PPCL_Spot!J34+GT_NG!J34+GT_Spot!J34+Bawana_NG!J34+Bawana_RLNG!J34+Bawana_Spot!J34</f>
        <v>123</v>
      </c>
      <c r="F34" s="196">
        <f>PPCL_NG!Q34+PPCL_Spot!Q34+GT_NG!Q34+GT_Spot!Q34+Bawana_NG!Q34+Bawana_RLNG!Q34+Bawana_Spot!Q34</f>
        <v>123.08883693746347</v>
      </c>
      <c r="G34" s="197">
        <f t="shared" si="1"/>
        <v>-8.8836937463469212E-2</v>
      </c>
      <c r="H34" s="196">
        <f>PPCL_NG!K34+PPCL_Spot!K34+GT_NG!K34+GT_Spot!K34+Bawana_NG!K34+Bawana_RLNG!K34+Bawana_Spot!K34</f>
        <v>23.44</v>
      </c>
      <c r="I34" s="196">
        <f>PPCL_NG!R34+PPCL_Spot!R34+GT_NG!R34+GT_Spot!R34+Bawana_NG!R34+Bawana_RLNG!R34+Bawana_Spot!R34</f>
        <v>23.44</v>
      </c>
      <c r="J34" s="197">
        <f t="shared" si="2"/>
        <v>0</v>
      </c>
      <c r="K34" s="196">
        <f>PPCL_NG!L34+PPCL_Spot!L34+GT_NG!L34+GT_Spot!L34+Bawana_NG!L34+Bawana_RLNG!L34+Bawana_Spot!L34</f>
        <v>106.67</v>
      </c>
      <c r="L34" s="196">
        <f>PPCL_NG!S34+PPCL_Spot!S34+GT_NG!S34+GT_Spot!S34+Bawana_NG!S34+Bawana_RLNG!S34+Bawana_Spot!S34</f>
        <v>106.69309760374051</v>
      </c>
      <c r="M34" s="197">
        <f t="shared" si="3"/>
        <v>-2.3097603740509953E-2</v>
      </c>
      <c r="N34" s="196">
        <f>PPCL_NG!M34+PPCL_Spot!M34+GT_NG!M34+GT_Spot!M34+Bawana_NG!M34+Bawana_RLNG!M34+Bawana_Spot!M34</f>
        <v>165.67000000000002</v>
      </c>
      <c r="O34" s="196">
        <f>PPCL_NG!T34+PPCL_Spot!T34+GT_NG!T34+GT_Spot!T34+Bawana_NG!T34+Bawana_RLNG!T34+Bawana_Spot!T34</f>
        <v>165.7817124488603</v>
      </c>
      <c r="P34" s="197">
        <f t="shared" si="4"/>
        <v>-0.1117124488602883</v>
      </c>
      <c r="Q34" s="197">
        <f t="shared" si="5"/>
        <v>-0.37999999999995282</v>
      </c>
    </row>
    <row r="35" spans="1:17">
      <c r="A35" s="33" t="s">
        <v>77</v>
      </c>
      <c r="B35" s="196">
        <f>PPCL_NG!I35+PPCL_Spot!I35+GT_NG!I35+GT_Spot!I35+Bawana_NG!I35+Bawana_RLNG!I35+Bawana_Spot!I35</f>
        <v>328</v>
      </c>
      <c r="C35" s="196">
        <f>PPCL_NG!P35+PPCL_Spot!P35+GT_NG!P35+GT_Spot!P35+Bawana_NG!P35+Bawana_RLNG!P35+Bawana_Spot!P35</f>
        <v>328.15635300993569</v>
      </c>
      <c r="D35" s="197">
        <f t="shared" si="0"/>
        <v>-0.15635300993568535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122.68883693746346</v>
      </c>
      <c r="G35" s="197">
        <f t="shared" si="1"/>
        <v>-8.8836937463469212E-2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23.47</v>
      </c>
      <c r="J35" s="197">
        <f t="shared" si="2"/>
        <v>0</v>
      </c>
      <c r="K35" s="196">
        <f>PPCL_NG!L35+PPCL_Spot!L35+GT_NG!L35+GT_Spot!L35+Bawana_NG!L35+Bawana_RLNG!L35+Bawana_Spot!L35</f>
        <v>106.81</v>
      </c>
      <c r="L35" s="196">
        <f>PPCL_NG!S35+PPCL_Spot!S35+GT_NG!S35+GT_Spot!S35+Bawana_NG!S35+Bawana_RLNG!S35+Bawana_Spot!S35</f>
        <v>106.83309760374051</v>
      </c>
      <c r="M35" s="197">
        <f t="shared" si="3"/>
        <v>-2.3097603740509953E-2</v>
      </c>
      <c r="N35" s="196">
        <f>PPCL_NG!M35+PPCL_Spot!M35+GT_NG!M35+GT_Spot!M35+Bawana_NG!M35+Bawana_RLNG!M35+Bawana_Spot!M35</f>
        <v>165.76</v>
      </c>
      <c r="O35" s="196">
        <f>PPCL_NG!T35+PPCL_Spot!T35+GT_NG!T35+GT_Spot!T35+Bawana_NG!T35+Bawana_RLNG!T35+Bawana_Spot!T35</f>
        <v>165.87171244886031</v>
      </c>
      <c r="P35" s="197">
        <f t="shared" si="4"/>
        <v>-0.11171244886031673</v>
      </c>
      <c r="Q35" s="197">
        <f t="shared" si="5"/>
        <v>-0.37999999999998124</v>
      </c>
    </row>
    <row r="36" spans="1:17">
      <c r="A36" s="33" t="s">
        <v>78</v>
      </c>
      <c r="B36" s="196">
        <f>PPCL_NG!I36+PPCL_Spot!I36+GT_NG!I36+GT_Spot!I36+Bawana_NG!I36+Bawana_RLNG!I36+Bawana_Spot!I36</f>
        <v>328</v>
      </c>
      <c r="C36" s="196">
        <f>PPCL_NG!P36+PPCL_Spot!P36+GT_NG!P36+GT_Spot!P36+Bawana_NG!P36+Bawana_RLNG!P36+Bawana_Spot!P36</f>
        <v>328.15635300993569</v>
      </c>
      <c r="D36" s="197">
        <f t="shared" si="0"/>
        <v>-0.15635300993568535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122.68883693746346</v>
      </c>
      <c r="G36" s="197">
        <f t="shared" si="1"/>
        <v>-8.8836937463469212E-2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23.47</v>
      </c>
      <c r="J36" s="197">
        <f t="shared" si="2"/>
        <v>0</v>
      </c>
      <c r="K36" s="196">
        <f>PPCL_NG!L36+PPCL_Spot!L36+GT_NG!L36+GT_Spot!L36+Bawana_NG!L36+Bawana_RLNG!L36+Bawana_Spot!L36</f>
        <v>106.81</v>
      </c>
      <c r="L36" s="196">
        <f>PPCL_NG!S36+PPCL_Spot!S36+GT_NG!S36+GT_Spot!S36+Bawana_NG!S36+Bawana_RLNG!S36+Bawana_Spot!S36</f>
        <v>106.83309760374051</v>
      </c>
      <c r="M36" s="197">
        <f t="shared" si="3"/>
        <v>-2.3097603740509953E-2</v>
      </c>
      <c r="N36" s="196">
        <f>PPCL_NG!M36+PPCL_Spot!M36+GT_NG!M36+GT_Spot!M36+Bawana_NG!M36+Bawana_RLNG!M36+Bawana_Spot!M36</f>
        <v>165.76</v>
      </c>
      <c r="O36" s="196">
        <f>PPCL_NG!T36+PPCL_Spot!T36+GT_NG!T36+GT_Spot!T36+Bawana_NG!T36+Bawana_RLNG!T36+Bawana_Spot!T36</f>
        <v>165.87171244886031</v>
      </c>
      <c r="P36" s="197">
        <f t="shared" si="4"/>
        <v>-0.11171244886031673</v>
      </c>
      <c r="Q36" s="197">
        <f t="shared" si="5"/>
        <v>-0.37999999999998124</v>
      </c>
    </row>
    <row r="37" spans="1:17">
      <c r="A37" s="33" t="s">
        <v>79</v>
      </c>
      <c r="B37" s="196">
        <f>PPCL_NG!I37+PPCL_Spot!I37+GT_NG!I37+GT_Spot!I37+Bawana_NG!I37+Bawana_RLNG!I37+Bawana_Spot!I37</f>
        <v>328</v>
      </c>
      <c r="C37" s="196">
        <f>PPCL_NG!P37+PPCL_Spot!P37+GT_NG!P37+GT_Spot!P37+Bawana_NG!P37+Bawana_RLNG!P37+Bawana_Spot!P37</f>
        <v>328.15635300993569</v>
      </c>
      <c r="D37" s="197">
        <f t="shared" si="0"/>
        <v>-0.15635300993568535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122.68883693746346</v>
      </c>
      <c r="G37" s="197">
        <f t="shared" si="1"/>
        <v>-8.8836937463469212E-2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106.81</v>
      </c>
      <c r="L37" s="196">
        <f>PPCL_NG!S37+PPCL_Spot!S37+GT_NG!S37+GT_Spot!S37+Bawana_NG!S37+Bawana_RLNG!S37+Bawana_Spot!S37</f>
        <v>106.83309760374051</v>
      </c>
      <c r="M37" s="197">
        <f t="shared" si="3"/>
        <v>-2.3097603740509953E-2</v>
      </c>
      <c r="N37" s="196">
        <f>PPCL_NG!M37+PPCL_Spot!M37+GT_NG!M37+GT_Spot!M37+Bawana_NG!M37+Bawana_RLNG!M37+Bawana_Spot!M37</f>
        <v>165.76</v>
      </c>
      <c r="O37" s="196">
        <f>PPCL_NG!T37+PPCL_Spot!T37+GT_NG!T37+GT_Spot!T37+Bawana_NG!T37+Bawana_RLNG!T37+Bawana_Spot!T37</f>
        <v>165.87171244886031</v>
      </c>
      <c r="P37" s="197">
        <f t="shared" si="4"/>
        <v>-0.11171244886031673</v>
      </c>
      <c r="Q37" s="197">
        <f t="shared" si="5"/>
        <v>-0.37999999999998124</v>
      </c>
    </row>
    <row r="38" spans="1:17">
      <c r="A38" s="33" t="s">
        <v>80</v>
      </c>
      <c r="B38" s="196">
        <f>PPCL_NG!I38+PPCL_Spot!I38+GT_NG!I38+GT_Spot!I38+Bawana_NG!I38+Bawana_RLNG!I38+Bawana_Spot!I38</f>
        <v>328</v>
      </c>
      <c r="C38" s="196">
        <f>PPCL_NG!P38+PPCL_Spot!P38+GT_NG!P38+GT_Spot!P38+Bawana_NG!P38+Bawana_RLNG!P38+Bawana_Spot!P38</f>
        <v>328.15635300993569</v>
      </c>
      <c r="D38" s="197">
        <f t="shared" si="0"/>
        <v>-0.15635300993568535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122.68883693746346</v>
      </c>
      <c r="G38" s="197">
        <f t="shared" si="1"/>
        <v>-8.8836937463469212E-2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106.81</v>
      </c>
      <c r="L38" s="196">
        <f>PPCL_NG!S38+PPCL_Spot!S38+GT_NG!S38+GT_Spot!S38+Bawana_NG!S38+Bawana_RLNG!S38+Bawana_Spot!S38</f>
        <v>106.83309760374051</v>
      </c>
      <c r="M38" s="197">
        <f t="shared" si="3"/>
        <v>-2.3097603740509953E-2</v>
      </c>
      <c r="N38" s="196">
        <f>PPCL_NG!M38+PPCL_Spot!M38+GT_NG!M38+GT_Spot!M38+Bawana_NG!M38+Bawana_RLNG!M38+Bawana_Spot!M38</f>
        <v>165.76</v>
      </c>
      <c r="O38" s="196">
        <f>PPCL_NG!T38+PPCL_Spot!T38+GT_NG!T38+GT_Spot!T38+Bawana_NG!T38+Bawana_RLNG!T38+Bawana_Spot!T38</f>
        <v>165.87171244886031</v>
      </c>
      <c r="P38" s="197">
        <f t="shared" si="4"/>
        <v>-0.11171244886031673</v>
      </c>
      <c r="Q38" s="197">
        <f t="shared" si="5"/>
        <v>-0.37999999999998124</v>
      </c>
    </row>
    <row r="39" spans="1:17">
      <c r="A39" s="33" t="s">
        <v>81</v>
      </c>
      <c r="B39" s="196">
        <f>PPCL_NG!I39+PPCL_Spot!I39+GT_NG!I39+GT_Spot!I39+Bawana_NG!I39+Bawana_RLNG!I39+Bawana_Spot!I39</f>
        <v>328</v>
      </c>
      <c r="C39" s="196">
        <f>PPCL_NG!P39+PPCL_Spot!P39+GT_NG!P39+GT_Spot!P39+Bawana_NG!P39+Bawana_RLNG!P39+Bawana_Spot!P39</f>
        <v>328.03291642314434</v>
      </c>
      <c r="D39" s="197">
        <f t="shared" si="0"/>
        <v>-3.2916423144342843E-2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122.6187025131502</v>
      </c>
      <c r="G39" s="197">
        <f t="shared" si="1"/>
        <v>-1.8702513150202549E-2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106.81</v>
      </c>
      <c r="L39" s="196">
        <f>PPCL_NG!S39+PPCL_Spot!S39+GT_NG!S39+GT_Spot!S39+Bawana_NG!S39+Bawana_RLNG!S39+Bawana_Spot!S39</f>
        <v>106.81486265341906</v>
      </c>
      <c r="M39" s="197">
        <f t="shared" si="3"/>
        <v>-4.8626534190532311E-3</v>
      </c>
      <c r="N39" s="196">
        <f>PPCL_NG!M39+PPCL_Spot!M39+GT_NG!M39+GT_Spot!M39+Bawana_NG!M39+Bawana_RLNG!M39+Bawana_Spot!M39</f>
        <v>165.76</v>
      </c>
      <c r="O39" s="196">
        <f>PPCL_NG!T39+PPCL_Spot!T39+GT_NG!T39+GT_Spot!T39+Bawana_NG!T39+Bawana_RLNG!T39+Bawana_Spot!T39</f>
        <v>165.78351841028638</v>
      </c>
      <c r="P39" s="197">
        <f t="shared" si="4"/>
        <v>-2.351841028638546E-2</v>
      </c>
      <c r="Q39" s="197">
        <f t="shared" si="5"/>
        <v>-7.9999999999984084E-2</v>
      </c>
    </row>
    <row r="40" spans="1:17">
      <c r="A40" s="33" t="s">
        <v>82</v>
      </c>
      <c r="B40" s="196">
        <f>PPCL_NG!I40+PPCL_Spot!I40+GT_NG!I40+GT_Spot!I40+Bawana_NG!I40+Bawana_RLNG!I40+Bawana_Spot!I40</f>
        <v>328</v>
      </c>
      <c r="C40" s="196">
        <f>PPCL_NG!P40+PPCL_Spot!P40+GT_NG!P40+GT_Spot!P40+Bawana_NG!P40+Bawana_RLNG!P40+Bawana_Spot!P40</f>
        <v>328.03291642314434</v>
      </c>
      <c r="D40" s="197">
        <f t="shared" si="0"/>
        <v>-3.2916423144342843E-2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122.6187025131502</v>
      </c>
      <c r="G40" s="197">
        <f t="shared" si="1"/>
        <v>-1.8702513150202549E-2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106.81</v>
      </c>
      <c r="L40" s="196">
        <f>PPCL_NG!S40+PPCL_Spot!S40+GT_NG!S40+GT_Spot!S40+Bawana_NG!S40+Bawana_RLNG!S40+Bawana_Spot!S40</f>
        <v>106.81486265341906</v>
      </c>
      <c r="M40" s="197">
        <f t="shared" si="3"/>
        <v>-4.8626534190532311E-3</v>
      </c>
      <c r="N40" s="196">
        <f>PPCL_NG!M40+PPCL_Spot!M40+GT_NG!M40+GT_Spot!M40+Bawana_NG!M40+Bawana_RLNG!M40+Bawana_Spot!M40</f>
        <v>165.76</v>
      </c>
      <c r="O40" s="196">
        <f>PPCL_NG!T40+PPCL_Spot!T40+GT_NG!T40+GT_Spot!T40+Bawana_NG!T40+Bawana_RLNG!T40+Bawana_Spot!T40</f>
        <v>165.78351841028638</v>
      </c>
      <c r="P40" s="197">
        <f t="shared" si="4"/>
        <v>-2.351841028638546E-2</v>
      </c>
      <c r="Q40" s="197">
        <f t="shared" si="5"/>
        <v>-7.9999999999984084E-2</v>
      </c>
    </row>
    <row r="41" spans="1:17">
      <c r="A41" s="33" t="s">
        <v>83</v>
      </c>
      <c r="B41" s="196">
        <f>PPCL_NG!I41+PPCL_Spot!I41+GT_NG!I41+GT_Spot!I41+Bawana_NG!I41+Bawana_RLNG!I41+Bawana_Spot!I41</f>
        <v>328</v>
      </c>
      <c r="C41" s="196">
        <f>PPCL_NG!P41+PPCL_Spot!P41+GT_NG!P41+GT_Spot!P41+Bawana_NG!P41+Bawana_RLNG!P41+Bawana_Spot!P41</f>
        <v>328.03291642314434</v>
      </c>
      <c r="D41" s="197">
        <f t="shared" si="0"/>
        <v>-3.2916423144342843E-2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122.6187025131502</v>
      </c>
      <c r="G41" s="197">
        <f t="shared" si="1"/>
        <v>-1.8702513150202549E-2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106.81</v>
      </c>
      <c r="L41" s="196">
        <f>PPCL_NG!S41+PPCL_Spot!S41+GT_NG!S41+GT_Spot!S41+Bawana_NG!S41+Bawana_RLNG!S41+Bawana_Spot!S41</f>
        <v>106.81486265341906</v>
      </c>
      <c r="M41" s="197">
        <f t="shared" si="3"/>
        <v>-4.8626534190532311E-3</v>
      </c>
      <c r="N41" s="196">
        <f>PPCL_NG!M41+PPCL_Spot!M41+GT_NG!M41+GT_Spot!M41+Bawana_NG!M41+Bawana_RLNG!M41+Bawana_Spot!M41</f>
        <v>165.76</v>
      </c>
      <c r="O41" s="196">
        <f>PPCL_NG!T41+PPCL_Spot!T41+GT_NG!T41+GT_Spot!T41+Bawana_NG!T41+Bawana_RLNG!T41+Bawana_Spot!T41</f>
        <v>165.78351841028638</v>
      </c>
      <c r="P41" s="197">
        <f t="shared" si="4"/>
        <v>-2.351841028638546E-2</v>
      </c>
      <c r="Q41" s="197">
        <f t="shared" si="5"/>
        <v>-7.9999999999984084E-2</v>
      </c>
    </row>
    <row r="42" spans="1:17">
      <c r="A42" s="33" t="s">
        <v>84</v>
      </c>
      <c r="B42" s="196">
        <f>PPCL_NG!I42+PPCL_Spot!I42+GT_NG!I42+GT_Spot!I42+Bawana_NG!I42+Bawana_RLNG!I42+Bawana_Spot!I42</f>
        <v>328</v>
      </c>
      <c r="C42" s="196">
        <f>PPCL_NG!P42+PPCL_Spot!P42+GT_NG!P42+GT_Spot!P42+Bawana_NG!P42+Bawana_RLNG!P42+Bawana_Spot!P42</f>
        <v>328.03291642314434</v>
      </c>
      <c r="D42" s="197">
        <f t="shared" si="0"/>
        <v>-3.2916423144342843E-2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122.6187025131502</v>
      </c>
      <c r="G42" s="197">
        <f t="shared" si="1"/>
        <v>-1.8702513150202549E-2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106.81</v>
      </c>
      <c r="L42" s="196">
        <f>PPCL_NG!S42+PPCL_Spot!S42+GT_NG!S42+GT_Spot!S42+Bawana_NG!S42+Bawana_RLNG!S42+Bawana_Spot!S42</f>
        <v>106.81486265341906</v>
      </c>
      <c r="M42" s="197">
        <f t="shared" si="3"/>
        <v>-4.8626534190532311E-3</v>
      </c>
      <c r="N42" s="196">
        <f>PPCL_NG!M42+PPCL_Spot!M42+GT_NG!M42+GT_Spot!M42+Bawana_NG!M42+Bawana_RLNG!M42+Bawana_Spot!M42</f>
        <v>165.76</v>
      </c>
      <c r="O42" s="196">
        <f>PPCL_NG!T42+PPCL_Spot!T42+GT_NG!T42+GT_Spot!T42+Bawana_NG!T42+Bawana_RLNG!T42+Bawana_Spot!T42</f>
        <v>165.78351841028638</v>
      </c>
      <c r="P42" s="197">
        <f t="shared" si="4"/>
        <v>-2.351841028638546E-2</v>
      </c>
      <c r="Q42" s="197">
        <f t="shared" si="5"/>
        <v>-7.9999999999984084E-2</v>
      </c>
    </row>
    <row r="43" spans="1:17">
      <c r="A43" s="33" t="s">
        <v>85</v>
      </c>
      <c r="B43" s="196">
        <f>PPCL_NG!I43+PPCL_Spot!I43+GT_NG!I43+GT_Spot!I43+Bawana_NG!I43+Bawana_RLNG!I43+Bawana_Spot!I43</f>
        <v>328</v>
      </c>
      <c r="C43" s="196">
        <f>PPCL_NG!P43+PPCL_Spot!P43+GT_NG!P43+GT_Spot!P43+Bawana_NG!P43+Bawana_RLNG!P43+Bawana_Spot!P43</f>
        <v>328.03291642314434</v>
      </c>
      <c r="D43" s="197">
        <f t="shared" si="0"/>
        <v>-3.2916423144342843E-2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122.6187025131502</v>
      </c>
      <c r="G43" s="197">
        <f t="shared" si="1"/>
        <v>-1.8702513150202549E-2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106.81</v>
      </c>
      <c r="L43" s="196">
        <f>PPCL_NG!S43+PPCL_Spot!S43+GT_NG!S43+GT_Spot!S43+Bawana_NG!S43+Bawana_RLNG!S43+Bawana_Spot!S43</f>
        <v>106.81486265341906</v>
      </c>
      <c r="M43" s="197">
        <f t="shared" si="3"/>
        <v>-4.8626534190532311E-3</v>
      </c>
      <c r="N43" s="196">
        <f>PPCL_NG!M43+PPCL_Spot!M43+GT_NG!M43+GT_Spot!M43+Bawana_NG!M43+Bawana_RLNG!M43+Bawana_Spot!M43</f>
        <v>165.76</v>
      </c>
      <c r="O43" s="196">
        <f>PPCL_NG!T43+PPCL_Spot!T43+GT_NG!T43+GT_Spot!T43+Bawana_NG!T43+Bawana_RLNG!T43+Bawana_Spot!T43</f>
        <v>165.78351841028638</v>
      </c>
      <c r="P43" s="197">
        <f t="shared" si="4"/>
        <v>-2.351841028638546E-2</v>
      </c>
      <c r="Q43" s="197">
        <f t="shared" si="5"/>
        <v>-7.9999999999984084E-2</v>
      </c>
    </row>
    <row r="44" spans="1:17">
      <c r="A44" s="33" t="s">
        <v>86</v>
      </c>
      <c r="B44" s="196">
        <f>PPCL_NG!I44+PPCL_Spot!I44+GT_NG!I44+GT_Spot!I44+Bawana_NG!I44+Bawana_RLNG!I44+Bawana_Spot!I44</f>
        <v>328</v>
      </c>
      <c r="C44" s="196">
        <f>PPCL_NG!P44+PPCL_Spot!P44+GT_NG!P44+GT_Spot!P44+Bawana_NG!P44+Bawana_RLNG!P44+Bawana_Spot!P44</f>
        <v>328.03291642314434</v>
      </c>
      <c r="D44" s="197">
        <f t="shared" si="0"/>
        <v>-3.2916423144342843E-2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122.6187025131502</v>
      </c>
      <c r="G44" s="197">
        <f t="shared" si="1"/>
        <v>-1.8702513150202549E-2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106.81</v>
      </c>
      <c r="L44" s="196">
        <f>PPCL_NG!S44+PPCL_Spot!S44+GT_NG!S44+GT_Spot!S44+Bawana_NG!S44+Bawana_RLNG!S44+Bawana_Spot!S44</f>
        <v>106.81486265341906</v>
      </c>
      <c r="M44" s="197">
        <f t="shared" si="3"/>
        <v>-4.8626534190532311E-3</v>
      </c>
      <c r="N44" s="196">
        <f>PPCL_NG!M44+PPCL_Spot!M44+GT_NG!M44+GT_Spot!M44+Bawana_NG!M44+Bawana_RLNG!M44+Bawana_Spot!M44</f>
        <v>165.76</v>
      </c>
      <c r="O44" s="196">
        <f>PPCL_NG!T44+PPCL_Spot!T44+GT_NG!T44+GT_Spot!T44+Bawana_NG!T44+Bawana_RLNG!T44+Bawana_Spot!T44</f>
        <v>165.78351841028638</v>
      </c>
      <c r="P44" s="197">
        <f t="shared" si="4"/>
        <v>-2.351841028638546E-2</v>
      </c>
      <c r="Q44" s="197">
        <f t="shared" si="5"/>
        <v>-7.9999999999984084E-2</v>
      </c>
    </row>
    <row r="45" spans="1:17">
      <c r="A45" s="33" t="s">
        <v>87</v>
      </c>
      <c r="B45" s="196">
        <f>PPCL_NG!I45+PPCL_Spot!I45+GT_NG!I45+GT_Spot!I45+Bawana_NG!I45+Bawana_RLNG!I45+Bawana_Spot!I45</f>
        <v>328</v>
      </c>
      <c r="C45" s="196">
        <f>PPCL_NG!P45+PPCL_Spot!P45+GT_NG!P45+GT_Spot!P45+Bawana_NG!P45+Bawana_RLNG!P45+Bawana_Spot!P45</f>
        <v>328.03291642314434</v>
      </c>
      <c r="D45" s="197">
        <f t="shared" si="0"/>
        <v>-3.2916423144342843E-2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122.6187025131502</v>
      </c>
      <c r="G45" s="197">
        <f t="shared" si="1"/>
        <v>-1.8702513150202549E-2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106.81</v>
      </c>
      <c r="L45" s="196">
        <f>PPCL_NG!S45+PPCL_Spot!S45+GT_NG!S45+GT_Spot!S45+Bawana_NG!S45+Bawana_RLNG!S45+Bawana_Spot!S45</f>
        <v>106.81486265341906</v>
      </c>
      <c r="M45" s="197">
        <f t="shared" si="3"/>
        <v>-4.8626534190532311E-3</v>
      </c>
      <c r="N45" s="196">
        <f>PPCL_NG!M45+PPCL_Spot!M45+GT_NG!M45+GT_Spot!M45+Bawana_NG!M45+Bawana_RLNG!M45+Bawana_Spot!M45</f>
        <v>165.76</v>
      </c>
      <c r="O45" s="196">
        <f>PPCL_NG!T45+PPCL_Spot!T45+GT_NG!T45+GT_Spot!T45+Bawana_NG!T45+Bawana_RLNG!T45+Bawana_Spot!T45</f>
        <v>165.78351841028638</v>
      </c>
      <c r="P45" s="197">
        <f t="shared" si="4"/>
        <v>-2.351841028638546E-2</v>
      </c>
      <c r="Q45" s="197">
        <f t="shared" si="5"/>
        <v>-7.9999999999984084E-2</v>
      </c>
    </row>
    <row r="46" spans="1:17">
      <c r="A46" s="33" t="s">
        <v>88</v>
      </c>
      <c r="B46" s="196">
        <f>PPCL_NG!I46+PPCL_Spot!I46+GT_NG!I46+GT_Spot!I46+Bawana_NG!I46+Bawana_RLNG!I46+Bawana_Spot!I46</f>
        <v>328</v>
      </c>
      <c r="C46" s="196">
        <f>PPCL_NG!P46+PPCL_Spot!P46+GT_NG!P46+GT_Spot!P46+Bawana_NG!P46+Bawana_RLNG!P46+Bawana_Spot!P46</f>
        <v>328.03291642314434</v>
      </c>
      <c r="D46" s="197">
        <f t="shared" si="0"/>
        <v>-3.2916423144342843E-2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122.6187025131502</v>
      </c>
      <c r="G46" s="197">
        <f t="shared" si="1"/>
        <v>-1.8702513150202549E-2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106.81</v>
      </c>
      <c r="L46" s="196">
        <f>PPCL_NG!S46+PPCL_Spot!S46+GT_NG!S46+GT_Spot!S46+Bawana_NG!S46+Bawana_RLNG!S46+Bawana_Spot!S46</f>
        <v>106.81486265341906</v>
      </c>
      <c r="M46" s="197">
        <f t="shared" si="3"/>
        <v>-4.8626534190532311E-3</v>
      </c>
      <c r="N46" s="196">
        <f>PPCL_NG!M46+PPCL_Spot!M46+GT_NG!M46+GT_Spot!M46+Bawana_NG!M46+Bawana_RLNG!M46+Bawana_Spot!M46</f>
        <v>165.76</v>
      </c>
      <c r="O46" s="196">
        <f>PPCL_NG!T46+PPCL_Spot!T46+GT_NG!T46+GT_Spot!T46+Bawana_NG!T46+Bawana_RLNG!T46+Bawana_Spot!T46</f>
        <v>165.78351841028638</v>
      </c>
      <c r="P46" s="197">
        <f t="shared" si="4"/>
        <v>-2.351841028638546E-2</v>
      </c>
      <c r="Q46" s="197">
        <f t="shared" si="5"/>
        <v>-7.9999999999984084E-2</v>
      </c>
    </row>
    <row r="47" spans="1:17">
      <c r="A47" s="33" t="s">
        <v>89</v>
      </c>
      <c r="B47" s="196">
        <f>PPCL_NG!I47+PPCL_Spot!I47+GT_NG!I47+GT_Spot!I47+Bawana_NG!I47+Bawana_RLNG!I47+Bawana_Spot!I47</f>
        <v>328</v>
      </c>
      <c r="C47" s="196">
        <f>PPCL_NG!P47+PPCL_Spot!P47+GT_NG!P47+GT_Spot!P47+Bawana_NG!P47+Bawana_RLNG!P47+Bawana_Spot!P47</f>
        <v>328.03291642314434</v>
      </c>
      <c r="D47" s="197">
        <f t="shared" si="0"/>
        <v>-3.2916423144342843E-2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122.6187025131502</v>
      </c>
      <c r="G47" s="197">
        <f t="shared" si="1"/>
        <v>-1.8702513150202549E-2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106.81</v>
      </c>
      <c r="L47" s="196">
        <f>PPCL_NG!S47+PPCL_Spot!S47+GT_NG!S47+GT_Spot!S47+Bawana_NG!S47+Bawana_RLNG!S47+Bawana_Spot!S47</f>
        <v>106.81486265341906</v>
      </c>
      <c r="M47" s="197">
        <f t="shared" si="3"/>
        <v>-4.8626534190532311E-3</v>
      </c>
      <c r="N47" s="196">
        <f>PPCL_NG!M47+PPCL_Spot!M47+GT_NG!M47+GT_Spot!M47+Bawana_NG!M47+Bawana_RLNG!M47+Bawana_Spot!M47</f>
        <v>165.76</v>
      </c>
      <c r="O47" s="196">
        <f>PPCL_NG!T47+PPCL_Spot!T47+GT_NG!T47+GT_Spot!T47+Bawana_NG!T47+Bawana_RLNG!T47+Bawana_Spot!T47</f>
        <v>165.78351841028638</v>
      </c>
      <c r="P47" s="197">
        <f t="shared" si="4"/>
        <v>-2.351841028638546E-2</v>
      </c>
      <c r="Q47" s="197">
        <f t="shared" si="5"/>
        <v>-7.9999999999984084E-2</v>
      </c>
    </row>
    <row r="48" spans="1:17">
      <c r="A48" s="33" t="s">
        <v>90</v>
      </c>
      <c r="B48" s="196">
        <f>PPCL_NG!I48+PPCL_Spot!I48+GT_NG!I48+GT_Spot!I48+Bawana_NG!I48+Bawana_RLNG!I48+Bawana_Spot!I48</f>
        <v>328</v>
      </c>
      <c r="C48" s="196">
        <f>PPCL_NG!P48+PPCL_Spot!P48+GT_NG!P48+GT_Spot!P48+Bawana_NG!P48+Bawana_RLNG!P48+Bawana_Spot!P48</f>
        <v>328.03291642314434</v>
      </c>
      <c r="D48" s="197">
        <f t="shared" si="0"/>
        <v>-3.2916423144342843E-2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122.6187025131502</v>
      </c>
      <c r="G48" s="197">
        <f t="shared" si="1"/>
        <v>-1.8702513150202549E-2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106.81</v>
      </c>
      <c r="L48" s="196">
        <f>PPCL_NG!S48+PPCL_Spot!S48+GT_NG!S48+GT_Spot!S48+Bawana_NG!S48+Bawana_RLNG!S48+Bawana_Spot!S48</f>
        <v>106.81486265341906</v>
      </c>
      <c r="M48" s="197">
        <f t="shared" si="3"/>
        <v>-4.8626534190532311E-3</v>
      </c>
      <c r="N48" s="196">
        <f>PPCL_NG!M48+PPCL_Spot!M48+GT_NG!M48+GT_Spot!M48+Bawana_NG!M48+Bawana_RLNG!M48+Bawana_Spot!M48</f>
        <v>165.76</v>
      </c>
      <c r="O48" s="196">
        <f>PPCL_NG!T48+PPCL_Spot!T48+GT_NG!T48+GT_Spot!T48+Bawana_NG!T48+Bawana_RLNG!T48+Bawana_Spot!T48</f>
        <v>165.78351841028638</v>
      </c>
      <c r="P48" s="197">
        <f t="shared" si="4"/>
        <v>-2.351841028638546E-2</v>
      </c>
      <c r="Q48" s="197">
        <f t="shared" si="5"/>
        <v>-7.9999999999984084E-2</v>
      </c>
    </row>
    <row r="49" spans="1:17">
      <c r="A49" s="33" t="s">
        <v>91</v>
      </c>
      <c r="B49" s="196">
        <f>PPCL_NG!I49+PPCL_Spot!I49+GT_NG!I49+GT_Spot!I49+Bawana_NG!I49+Bawana_RLNG!I49+Bawana_Spot!I49</f>
        <v>328</v>
      </c>
      <c r="C49" s="196">
        <f>PPCL_NG!P49+PPCL_Spot!P49+GT_NG!P49+GT_Spot!P49+Bawana_NG!P49+Bawana_RLNG!P49+Bawana_Spot!P49</f>
        <v>328.03291642314434</v>
      </c>
      <c r="D49" s="197">
        <f t="shared" si="0"/>
        <v>-3.2916423144342843E-2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122.6187025131502</v>
      </c>
      <c r="G49" s="197">
        <f t="shared" si="1"/>
        <v>-1.8702513150202549E-2</v>
      </c>
      <c r="H49" s="196">
        <f>PPCL_NG!K49+PPCL_Spot!K49+GT_NG!K49+GT_Spot!K49+Bawana_NG!K49+Bawana_RLNG!K49+Bawana_Spot!K49</f>
        <v>23.47</v>
      </c>
      <c r="I49" s="196">
        <f>PPCL_NG!R49+PPCL_Spot!R49+GT_NG!R49+GT_Spot!R49+Bawana_NG!R49+Bawana_RLNG!R49+Bawana_Spot!R49</f>
        <v>23.47</v>
      </c>
      <c r="J49" s="197">
        <f t="shared" si="2"/>
        <v>0</v>
      </c>
      <c r="K49" s="196">
        <f>PPCL_NG!L49+PPCL_Spot!L49+GT_NG!L49+GT_Spot!L49+Bawana_NG!L49+Bawana_RLNG!L49+Bawana_Spot!L49</f>
        <v>106.81</v>
      </c>
      <c r="L49" s="196">
        <f>PPCL_NG!S49+PPCL_Spot!S49+GT_NG!S49+GT_Spot!S49+Bawana_NG!S49+Bawana_RLNG!S49+Bawana_Spot!S49</f>
        <v>106.81486265341906</v>
      </c>
      <c r="M49" s="197">
        <f t="shared" si="3"/>
        <v>-4.8626534190532311E-3</v>
      </c>
      <c r="N49" s="196">
        <f>PPCL_NG!M49+PPCL_Spot!M49+GT_NG!M49+GT_Spot!M49+Bawana_NG!M49+Bawana_RLNG!M49+Bawana_Spot!M49</f>
        <v>165.76</v>
      </c>
      <c r="O49" s="196">
        <f>PPCL_NG!T49+PPCL_Spot!T49+GT_NG!T49+GT_Spot!T49+Bawana_NG!T49+Bawana_RLNG!T49+Bawana_Spot!T49</f>
        <v>165.78351841028638</v>
      </c>
      <c r="P49" s="197">
        <f t="shared" si="4"/>
        <v>-2.351841028638546E-2</v>
      </c>
      <c r="Q49" s="197">
        <f t="shared" si="5"/>
        <v>-7.9999999999984084E-2</v>
      </c>
    </row>
    <row r="50" spans="1:17">
      <c r="A50" s="33" t="s">
        <v>92</v>
      </c>
      <c r="B50" s="196">
        <f>PPCL_NG!I50+PPCL_Spot!I50+GT_NG!I50+GT_Spot!I50+Bawana_NG!I50+Bawana_RLNG!I50+Bawana_Spot!I50</f>
        <v>328</v>
      </c>
      <c r="C50" s="196">
        <f>PPCL_NG!P50+PPCL_Spot!P50+GT_NG!P50+GT_Spot!P50+Bawana_NG!P50+Bawana_RLNG!P50+Bawana_Spot!P50</f>
        <v>328.03291642314434</v>
      </c>
      <c r="D50" s="197">
        <f t="shared" si="0"/>
        <v>-3.2916423144342843E-2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122.6187025131502</v>
      </c>
      <c r="G50" s="197">
        <f t="shared" si="1"/>
        <v>-1.8702513150202549E-2</v>
      </c>
      <c r="H50" s="196">
        <f>PPCL_NG!K50+PPCL_Spot!K50+GT_NG!K50+GT_Spot!K50+Bawana_NG!K50+Bawana_RLNG!K50+Bawana_Spot!K50</f>
        <v>23.47</v>
      </c>
      <c r="I50" s="196">
        <f>PPCL_NG!R50+PPCL_Spot!R50+GT_NG!R50+GT_Spot!R50+Bawana_NG!R50+Bawana_RLNG!R50+Bawana_Spot!R50</f>
        <v>23.47</v>
      </c>
      <c r="J50" s="197">
        <f t="shared" si="2"/>
        <v>0</v>
      </c>
      <c r="K50" s="196">
        <f>PPCL_NG!L50+PPCL_Spot!L50+GT_NG!L50+GT_Spot!L50+Bawana_NG!L50+Bawana_RLNG!L50+Bawana_Spot!L50</f>
        <v>106.81</v>
      </c>
      <c r="L50" s="196">
        <f>PPCL_NG!S50+PPCL_Spot!S50+GT_NG!S50+GT_Spot!S50+Bawana_NG!S50+Bawana_RLNG!S50+Bawana_Spot!S50</f>
        <v>106.81486265341906</v>
      </c>
      <c r="M50" s="197">
        <f t="shared" si="3"/>
        <v>-4.8626534190532311E-3</v>
      </c>
      <c r="N50" s="196">
        <f>PPCL_NG!M50+PPCL_Spot!M50+GT_NG!M50+GT_Spot!M50+Bawana_NG!M50+Bawana_RLNG!M50+Bawana_Spot!M50</f>
        <v>165.76</v>
      </c>
      <c r="O50" s="196">
        <f>PPCL_NG!T50+PPCL_Spot!T50+GT_NG!T50+GT_Spot!T50+Bawana_NG!T50+Bawana_RLNG!T50+Bawana_Spot!T50</f>
        <v>165.78351841028638</v>
      </c>
      <c r="P50" s="197">
        <f t="shared" si="4"/>
        <v>-2.351841028638546E-2</v>
      </c>
      <c r="Q50" s="197">
        <f t="shared" si="5"/>
        <v>-7.9999999999984084E-2</v>
      </c>
    </row>
    <row r="51" spans="1:17">
      <c r="A51" s="33" t="s">
        <v>93</v>
      </c>
      <c r="B51" s="196">
        <f>PPCL_NG!I51+PPCL_Spot!I51+GT_NG!I51+GT_Spot!I51+Bawana_NG!I51+Bawana_RLNG!I51+Bawana_Spot!I51</f>
        <v>328</v>
      </c>
      <c r="C51" s="196">
        <f>PPCL_NG!P51+PPCL_Spot!P51+GT_NG!P51+GT_Spot!P51+Bawana_NG!P51+Bawana_RLNG!P51+Bawana_Spot!P51</f>
        <v>328.03291642314434</v>
      </c>
      <c r="D51" s="197">
        <f t="shared" si="0"/>
        <v>-3.2916423144342843E-2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122.6187025131502</v>
      </c>
      <c r="G51" s="197">
        <f t="shared" si="1"/>
        <v>-1.8702513150202549E-2</v>
      </c>
      <c r="H51" s="196">
        <f>PPCL_NG!K51+PPCL_Spot!K51+GT_NG!K51+GT_Spot!K51+Bawana_NG!K51+Bawana_RLNG!K51+Bawana_Spot!K51</f>
        <v>23.47</v>
      </c>
      <c r="I51" s="196">
        <f>PPCL_NG!R51+PPCL_Spot!R51+GT_NG!R51+GT_Spot!R51+Bawana_NG!R51+Bawana_RLNG!R51+Bawana_Spot!R51</f>
        <v>23.47</v>
      </c>
      <c r="J51" s="197">
        <f t="shared" si="2"/>
        <v>0</v>
      </c>
      <c r="K51" s="196">
        <f>PPCL_NG!L51+PPCL_Spot!L51+GT_NG!L51+GT_Spot!L51+Bawana_NG!L51+Bawana_RLNG!L51+Bawana_Spot!L51</f>
        <v>106.81</v>
      </c>
      <c r="L51" s="196">
        <f>PPCL_NG!S51+PPCL_Spot!S51+GT_NG!S51+GT_Spot!S51+Bawana_NG!S51+Bawana_RLNG!S51+Bawana_Spot!S51</f>
        <v>106.81486265341906</v>
      </c>
      <c r="M51" s="197">
        <f t="shared" si="3"/>
        <v>-4.8626534190532311E-3</v>
      </c>
      <c r="N51" s="196">
        <f>PPCL_NG!M51+PPCL_Spot!M51+GT_NG!M51+GT_Spot!M51+Bawana_NG!M51+Bawana_RLNG!M51+Bawana_Spot!M51</f>
        <v>165.76</v>
      </c>
      <c r="O51" s="196">
        <f>PPCL_NG!T51+PPCL_Spot!T51+GT_NG!T51+GT_Spot!T51+Bawana_NG!T51+Bawana_RLNG!T51+Bawana_Spot!T51</f>
        <v>165.78351841028638</v>
      </c>
      <c r="P51" s="197">
        <f t="shared" si="4"/>
        <v>-2.351841028638546E-2</v>
      </c>
      <c r="Q51" s="197">
        <f t="shared" si="5"/>
        <v>-7.9999999999984084E-2</v>
      </c>
    </row>
    <row r="52" spans="1:17">
      <c r="A52" s="33" t="s">
        <v>94</v>
      </c>
      <c r="B52" s="196">
        <f>PPCL_NG!I52+PPCL_Spot!I52+GT_NG!I52+GT_Spot!I52+Bawana_NG!I52+Bawana_RLNG!I52+Bawana_Spot!I52</f>
        <v>328</v>
      </c>
      <c r="C52" s="196">
        <f>PPCL_NG!P52+PPCL_Spot!P52+GT_NG!P52+GT_Spot!P52+Bawana_NG!P52+Bawana_RLNG!P52+Bawana_Spot!P52</f>
        <v>328.03291642314434</v>
      </c>
      <c r="D52" s="197">
        <f t="shared" si="0"/>
        <v>-3.2916423144342843E-2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122.6187025131502</v>
      </c>
      <c r="G52" s="197">
        <f t="shared" si="1"/>
        <v>-1.8702513150202549E-2</v>
      </c>
      <c r="H52" s="196">
        <f>PPCL_NG!K52+PPCL_Spot!K52+GT_NG!K52+GT_Spot!K52+Bawana_NG!K52+Bawana_RLNG!K52+Bawana_Spot!K52</f>
        <v>23.47</v>
      </c>
      <c r="I52" s="196">
        <f>PPCL_NG!R52+PPCL_Spot!R52+GT_NG!R52+GT_Spot!R52+Bawana_NG!R52+Bawana_RLNG!R52+Bawana_Spot!R52</f>
        <v>23.47</v>
      </c>
      <c r="J52" s="197">
        <f t="shared" si="2"/>
        <v>0</v>
      </c>
      <c r="K52" s="196">
        <f>PPCL_NG!L52+PPCL_Spot!L52+GT_NG!L52+GT_Spot!L52+Bawana_NG!L52+Bawana_RLNG!L52+Bawana_Spot!L52</f>
        <v>106.81</v>
      </c>
      <c r="L52" s="196">
        <f>PPCL_NG!S52+PPCL_Spot!S52+GT_NG!S52+GT_Spot!S52+Bawana_NG!S52+Bawana_RLNG!S52+Bawana_Spot!S52</f>
        <v>106.81486265341906</v>
      </c>
      <c r="M52" s="197">
        <f t="shared" si="3"/>
        <v>-4.8626534190532311E-3</v>
      </c>
      <c r="N52" s="196">
        <f>PPCL_NG!M52+PPCL_Spot!M52+GT_NG!M52+GT_Spot!M52+Bawana_NG!M52+Bawana_RLNG!M52+Bawana_Spot!M52</f>
        <v>165.76</v>
      </c>
      <c r="O52" s="196">
        <f>PPCL_NG!T52+PPCL_Spot!T52+GT_NG!T52+GT_Spot!T52+Bawana_NG!T52+Bawana_RLNG!T52+Bawana_Spot!T52</f>
        <v>165.78351841028638</v>
      </c>
      <c r="P52" s="197">
        <f t="shared" si="4"/>
        <v>-2.351841028638546E-2</v>
      </c>
      <c r="Q52" s="197">
        <f t="shared" si="5"/>
        <v>-7.9999999999984084E-2</v>
      </c>
    </row>
    <row r="53" spans="1:17">
      <c r="A53" s="33" t="s">
        <v>95</v>
      </c>
      <c r="B53" s="196">
        <f>PPCL_NG!I53+PPCL_Spot!I53+GT_NG!I53+GT_Spot!I53+Bawana_NG!I53+Bawana_RLNG!I53+Bawana_Spot!I53</f>
        <v>328</v>
      </c>
      <c r="C53" s="196">
        <f>PPCL_NG!P53+PPCL_Spot!P53+GT_NG!P53+GT_Spot!P53+Bawana_NG!P53+Bawana_RLNG!P53+Bawana_Spot!P53</f>
        <v>328.03291642314434</v>
      </c>
      <c r="D53" s="197">
        <f t="shared" si="0"/>
        <v>-3.2916423144342843E-2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122.6187025131502</v>
      </c>
      <c r="G53" s="197">
        <f t="shared" si="1"/>
        <v>-1.8702513150202549E-2</v>
      </c>
      <c r="H53" s="196">
        <f>PPCL_NG!K53+PPCL_Spot!K53+GT_NG!K53+GT_Spot!K53+Bawana_NG!K53+Bawana_RLNG!K53+Bawana_Spot!K53</f>
        <v>23.47</v>
      </c>
      <c r="I53" s="196">
        <f>PPCL_NG!R53+PPCL_Spot!R53+GT_NG!R53+GT_Spot!R53+Bawana_NG!R53+Bawana_RLNG!R53+Bawana_Spot!R53</f>
        <v>23.47</v>
      </c>
      <c r="J53" s="197">
        <f t="shared" si="2"/>
        <v>0</v>
      </c>
      <c r="K53" s="196">
        <f>PPCL_NG!L53+PPCL_Spot!L53+GT_NG!L53+GT_Spot!L53+Bawana_NG!L53+Bawana_RLNG!L53+Bawana_Spot!L53</f>
        <v>106.81</v>
      </c>
      <c r="L53" s="196">
        <f>PPCL_NG!S53+PPCL_Spot!S53+GT_NG!S53+GT_Spot!S53+Bawana_NG!S53+Bawana_RLNG!S53+Bawana_Spot!S53</f>
        <v>106.81486265341906</v>
      </c>
      <c r="M53" s="197">
        <f t="shared" si="3"/>
        <v>-4.8626534190532311E-3</v>
      </c>
      <c r="N53" s="196">
        <f>PPCL_NG!M53+PPCL_Spot!M53+GT_NG!M53+GT_Spot!M53+Bawana_NG!M53+Bawana_RLNG!M53+Bawana_Spot!M53</f>
        <v>165.76</v>
      </c>
      <c r="O53" s="196">
        <f>PPCL_NG!T53+PPCL_Spot!T53+GT_NG!T53+GT_Spot!T53+Bawana_NG!T53+Bawana_RLNG!T53+Bawana_Spot!T53</f>
        <v>165.78351841028638</v>
      </c>
      <c r="P53" s="197">
        <f t="shared" si="4"/>
        <v>-2.351841028638546E-2</v>
      </c>
      <c r="Q53" s="197">
        <f t="shared" si="5"/>
        <v>-7.9999999999984084E-2</v>
      </c>
    </row>
    <row r="54" spans="1:17">
      <c r="A54" s="33" t="s">
        <v>96</v>
      </c>
      <c r="B54" s="196">
        <f>PPCL_NG!I54+PPCL_Spot!I54+GT_NG!I54+GT_Spot!I54+Bawana_NG!I54+Bawana_RLNG!I54+Bawana_Spot!I54</f>
        <v>328</v>
      </c>
      <c r="C54" s="196">
        <f>PPCL_NG!P54+PPCL_Spot!P54+GT_NG!P54+GT_Spot!P54+Bawana_NG!P54+Bawana_RLNG!P54+Bawana_Spot!P54</f>
        <v>328.03291642314434</v>
      </c>
      <c r="D54" s="197">
        <f t="shared" si="0"/>
        <v>-3.2916423144342843E-2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122.6187025131502</v>
      </c>
      <c r="G54" s="197">
        <f t="shared" si="1"/>
        <v>-1.8702513150202549E-2</v>
      </c>
      <c r="H54" s="196">
        <f>PPCL_NG!K54+PPCL_Spot!K54+GT_NG!K54+GT_Spot!K54+Bawana_NG!K54+Bawana_RLNG!K54+Bawana_Spot!K54</f>
        <v>23.47</v>
      </c>
      <c r="I54" s="196">
        <f>PPCL_NG!R54+PPCL_Spot!R54+GT_NG!R54+GT_Spot!R54+Bawana_NG!R54+Bawana_RLNG!R54+Bawana_Spot!R54</f>
        <v>23.47</v>
      </c>
      <c r="J54" s="197">
        <f t="shared" si="2"/>
        <v>0</v>
      </c>
      <c r="K54" s="196">
        <f>PPCL_NG!L54+PPCL_Spot!L54+GT_NG!L54+GT_Spot!L54+Bawana_NG!L54+Bawana_RLNG!L54+Bawana_Spot!L54</f>
        <v>106.81</v>
      </c>
      <c r="L54" s="196">
        <f>PPCL_NG!S54+PPCL_Spot!S54+GT_NG!S54+GT_Spot!S54+Bawana_NG!S54+Bawana_RLNG!S54+Bawana_Spot!S54</f>
        <v>106.81486265341906</v>
      </c>
      <c r="M54" s="197">
        <f t="shared" si="3"/>
        <v>-4.8626534190532311E-3</v>
      </c>
      <c r="N54" s="196">
        <f>PPCL_NG!M54+PPCL_Spot!M54+GT_NG!M54+GT_Spot!M54+Bawana_NG!M54+Bawana_RLNG!M54+Bawana_Spot!M54</f>
        <v>165.76</v>
      </c>
      <c r="O54" s="196">
        <f>PPCL_NG!T54+PPCL_Spot!T54+GT_NG!T54+GT_Spot!T54+Bawana_NG!T54+Bawana_RLNG!T54+Bawana_Spot!T54</f>
        <v>165.78351841028638</v>
      </c>
      <c r="P54" s="197">
        <f t="shared" si="4"/>
        <v>-2.351841028638546E-2</v>
      </c>
      <c r="Q54" s="197">
        <f t="shared" si="5"/>
        <v>-7.9999999999984084E-2</v>
      </c>
    </row>
    <row r="55" spans="1:17">
      <c r="A55" s="33" t="s">
        <v>97</v>
      </c>
      <c r="B55" s="196">
        <f>PPCL_NG!I55+PPCL_Spot!I55+GT_NG!I55+GT_Spot!I55+Bawana_NG!I55+Bawana_RLNG!I55+Bawana_Spot!I55</f>
        <v>328</v>
      </c>
      <c r="C55" s="196">
        <f>PPCL_NG!P55+PPCL_Spot!P55+GT_NG!P55+GT_Spot!P55+Bawana_NG!P55+Bawana_RLNG!P55+Bawana_Spot!P55</f>
        <v>328.03291642314434</v>
      </c>
      <c r="D55" s="197">
        <f t="shared" si="0"/>
        <v>-3.2916423144342843E-2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122.6187025131502</v>
      </c>
      <c r="G55" s="197">
        <f t="shared" si="1"/>
        <v>-1.8702513150202549E-2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23.47</v>
      </c>
      <c r="J55" s="197">
        <f t="shared" si="2"/>
        <v>0</v>
      </c>
      <c r="K55" s="196">
        <f>PPCL_NG!L55+PPCL_Spot!L55+GT_NG!L55+GT_Spot!L55+Bawana_NG!L55+Bawana_RLNG!L55+Bawana_Spot!L55</f>
        <v>106.81</v>
      </c>
      <c r="L55" s="196">
        <f>PPCL_NG!S55+PPCL_Spot!S55+GT_NG!S55+GT_Spot!S55+Bawana_NG!S55+Bawana_RLNG!S55+Bawana_Spot!S55</f>
        <v>106.81486265341906</v>
      </c>
      <c r="M55" s="197">
        <f t="shared" si="3"/>
        <v>-4.8626534190532311E-3</v>
      </c>
      <c r="N55" s="196">
        <f>PPCL_NG!M55+PPCL_Spot!M55+GT_NG!M55+GT_Spot!M55+Bawana_NG!M55+Bawana_RLNG!M55+Bawana_Spot!M55</f>
        <v>165.76</v>
      </c>
      <c r="O55" s="196">
        <f>PPCL_NG!T55+PPCL_Spot!T55+GT_NG!T55+GT_Spot!T55+Bawana_NG!T55+Bawana_RLNG!T55+Bawana_Spot!T55</f>
        <v>165.78351841028638</v>
      </c>
      <c r="P55" s="197">
        <f t="shared" si="4"/>
        <v>-2.351841028638546E-2</v>
      </c>
      <c r="Q55" s="197">
        <f t="shared" si="5"/>
        <v>-7.9999999999984084E-2</v>
      </c>
    </row>
    <row r="56" spans="1:17">
      <c r="A56" s="33" t="s">
        <v>98</v>
      </c>
      <c r="B56" s="196">
        <f>PPCL_NG!I56+PPCL_Spot!I56+GT_NG!I56+GT_Spot!I56+Bawana_NG!I56+Bawana_RLNG!I56+Bawana_Spot!I56</f>
        <v>328</v>
      </c>
      <c r="C56" s="196">
        <f>PPCL_NG!P56+PPCL_Spot!P56+GT_NG!P56+GT_Spot!P56+Bawana_NG!P56+Bawana_RLNG!P56+Bawana_Spot!P56</f>
        <v>328.03291642314434</v>
      </c>
      <c r="D56" s="197">
        <f t="shared" si="0"/>
        <v>-3.2916423144342843E-2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122.6187025131502</v>
      </c>
      <c r="G56" s="197">
        <f t="shared" si="1"/>
        <v>-1.8702513150202549E-2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23.47</v>
      </c>
      <c r="J56" s="197">
        <f t="shared" si="2"/>
        <v>0</v>
      </c>
      <c r="K56" s="196">
        <f>PPCL_NG!L56+PPCL_Spot!L56+GT_NG!L56+GT_Spot!L56+Bawana_NG!L56+Bawana_RLNG!L56+Bawana_Spot!L56</f>
        <v>106.81</v>
      </c>
      <c r="L56" s="196">
        <f>PPCL_NG!S56+PPCL_Spot!S56+GT_NG!S56+GT_Spot!S56+Bawana_NG!S56+Bawana_RLNG!S56+Bawana_Spot!S56</f>
        <v>106.81486265341906</v>
      </c>
      <c r="M56" s="197">
        <f t="shared" si="3"/>
        <v>-4.8626534190532311E-3</v>
      </c>
      <c r="N56" s="196">
        <f>PPCL_NG!M56+PPCL_Spot!M56+GT_NG!M56+GT_Spot!M56+Bawana_NG!M56+Bawana_RLNG!M56+Bawana_Spot!M56</f>
        <v>165.76</v>
      </c>
      <c r="O56" s="196">
        <f>PPCL_NG!T56+PPCL_Spot!T56+GT_NG!T56+GT_Spot!T56+Bawana_NG!T56+Bawana_RLNG!T56+Bawana_Spot!T56</f>
        <v>165.78351841028638</v>
      </c>
      <c r="P56" s="197">
        <f t="shared" si="4"/>
        <v>-2.351841028638546E-2</v>
      </c>
      <c r="Q56" s="197">
        <f t="shared" si="5"/>
        <v>-7.9999999999984084E-2</v>
      </c>
    </row>
    <row r="57" spans="1:17">
      <c r="A57" s="33" t="s">
        <v>99</v>
      </c>
      <c r="B57" s="196">
        <f>PPCL_NG!I57+PPCL_Spot!I57+GT_NG!I57+GT_Spot!I57+Bawana_NG!I57+Bawana_RLNG!I57+Bawana_Spot!I57</f>
        <v>328</v>
      </c>
      <c r="C57" s="196">
        <f>PPCL_NG!P57+PPCL_Spot!P57+GT_NG!P57+GT_Spot!P57+Bawana_NG!P57+Bawana_RLNG!P57+Bawana_Spot!P57</f>
        <v>328.03291642314434</v>
      </c>
      <c r="D57" s="197">
        <f t="shared" si="0"/>
        <v>-3.2916423144342843E-2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122.6187025131502</v>
      </c>
      <c r="G57" s="197">
        <f t="shared" si="1"/>
        <v>-1.8702513150202549E-2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106.81</v>
      </c>
      <c r="L57" s="196">
        <f>PPCL_NG!S57+PPCL_Spot!S57+GT_NG!S57+GT_Spot!S57+Bawana_NG!S57+Bawana_RLNG!S57+Bawana_Spot!S57</f>
        <v>106.81486265341906</v>
      </c>
      <c r="M57" s="197">
        <f t="shared" si="3"/>
        <v>-4.8626534190532311E-3</v>
      </c>
      <c r="N57" s="196">
        <f>PPCL_NG!M57+PPCL_Spot!M57+GT_NG!M57+GT_Spot!M57+Bawana_NG!M57+Bawana_RLNG!M57+Bawana_Spot!M57</f>
        <v>165.76</v>
      </c>
      <c r="O57" s="196">
        <f>PPCL_NG!T57+PPCL_Spot!T57+GT_NG!T57+GT_Spot!T57+Bawana_NG!T57+Bawana_RLNG!T57+Bawana_Spot!T57</f>
        <v>165.78351841028638</v>
      </c>
      <c r="P57" s="197">
        <f t="shared" si="4"/>
        <v>-2.351841028638546E-2</v>
      </c>
      <c r="Q57" s="197">
        <f t="shared" si="5"/>
        <v>-7.9999999999984084E-2</v>
      </c>
    </row>
    <row r="58" spans="1:17">
      <c r="A58" s="33" t="s">
        <v>100</v>
      </c>
      <c r="B58" s="196">
        <f>PPCL_NG!I58+PPCL_Spot!I58+GT_NG!I58+GT_Spot!I58+Bawana_NG!I58+Bawana_RLNG!I58+Bawana_Spot!I58</f>
        <v>328</v>
      </c>
      <c r="C58" s="196">
        <f>PPCL_NG!P58+PPCL_Spot!P58+GT_NG!P58+GT_Spot!P58+Bawana_NG!P58+Bawana_RLNG!P58+Bawana_Spot!P58</f>
        <v>328.03291642314434</v>
      </c>
      <c r="D58" s="197">
        <f t="shared" si="0"/>
        <v>-3.2916423144342843E-2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122.6187025131502</v>
      </c>
      <c r="G58" s="197">
        <f t="shared" si="1"/>
        <v>-1.8702513150202549E-2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106.81</v>
      </c>
      <c r="L58" s="196">
        <f>PPCL_NG!S58+PPCL_Spot!S58+GT_NG!S58+GT_Spot!S58+Bawana_NG!S58+Bawana_RLNG!S58+Bawana_Spot!S58</f>
        <v>106.81486265341906</v>
      </c>
      <c r="M58" s="197">
        <f t="shared" si="3"/>
        <v>-4.8626534190532311E-3</v>
      </c>
      <c r="N58" s="196">
        <f>PPCL_NG!M58+PPCL_Spot!M58+GT_NG!M58+GT_Spot!M58+Bawana_NG!M58+Bawana_RLNG!M58+Bawana_Spot!M58</f>
        <v>165.76</v>
      </c>
      <c r="O58" s="196">
        <f>PPCL_NG!T58+PPCL_Spot!T58+GT_NG!T58+GT_Spot!T58+Bawana_NG!T58+Bawana_RLNG!T58+Bawana_Spot!T58</f>
        <v>165.78351841028638</v>
      </c>
      <c r="P58" s="197">
        <f t="shared" si="4"/>
        <v>-2.351841028638546E-2</v>
      </c>
      <c r="Q58" s="197">
        <f t="shared" si="5"/>
        <v>-7.9999999999984084E-2</v>
      </c>
    </row>
    <row r="59" spans="1:17">
      <c r="A59" s="33" t="s">
        <v>101</v>
      </c>
      <c r="B59" s="196">
        <f>PPCL_NG!I59+PPCL_Spot!I59+GT_NG!I59+GT_Spot!I59+Bawana_NG!I59+Bawana_RLNG!I59+Bawana_Spot!I59</f>
        <v>328</v>
      </c>
      <c r="C59" s="196">
        <f>PPCL_NG!P59+PPCL_Spot!P59+GT_NG!P59+GT_Spot!P59+Bawana_NG!P59+Bawana_RLNG!P59+Bawana_Spot!P59</f>
        <v>328.03291642314434</v>
      </c>
      <c r="D59" s="197">
        <f t="shared" si="0"/>
        <v>-3.2916423144342843E-2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122.6187025131502</v>
      </c>
      <c r="G59" s="197">
        <f t="shared" si="1"/>
        <v>-1.8702513150202549E-2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106.81</v>
      </c>
      <c r="L59" s="196">
        <f>PPCL_NG!S59+PPCL_Spot!S59+GT_NG!S59+GT_Spot!S59+Bawana_NG!S59+Bawana_RLNG!S59+Bawana_Spot!S59</f>
        <v>106.81486265341906</v>
      </c>
      <c r="M59" s="197">
        <f t="shared" si="3"/>
        <v>-4.8626534190532311E-3</v>
      </c>
      <c r="N59" s="196">
        <f>PPCL_NG!M59+PPCL_Spot!M59+GT_NG!M59+GT_Spot!M59+Bawana_NG!M59+Bawana_RLNG!M59+Bawana_Spot!M59</f>
        <v>165.76</v>
      </c>
      <c r="O59" s="196">
        <f>PPCL_NG!T59+PPCL_Spot!T59+GT_NG!T59+GT_Spot!T59+Bawana_NG!T59+Bawana_RLNG!T59+Bawana_Spot!T59</f>
        <v>165.78351841028638</v>
      </c>
      <c r="P59" s="197">
        <f t="shared" si="4"/>
        <v>-2.351841028638546E-2</v>
      </c>
      <c r="Q59" s="197">
        <f t="shared" si="5"/>
        <v>-7.9999999999984084E-2</v>
      </c>
    </row>
    <row r="60" spans="1:17">
      <c r="A60" s="33" t="s">
        <v>102</v>
      </c>
      <c r="B60" s="196">
        <f>PPCL_NG!I60+PPCL_Spot!I60+GT_NG!I60+GT_Spot!I60+Bawana_NG!I60+Bawana_RLNG!I60+Bawana_Spot!I60</f>
        <v>328</v>
      </c>
      <c r="C60" s="196">
        <f>PPCL_NG!P60+PPCL_Spot!P60+GT_NG!P60+GT_Spot!P60+Bawana_NG!P60+Bawana_RLNG!P60+Bawana_Spot!P60</f>
        <v>328.03291642314434</v>
      </c>
      <c r="D60" s="197">
        <f t="shared" si="0"/>
        <v>-3.2916423144342843E-2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122.6187025131502</v>
      </c>
      <c r="G60" s="197">
        <f t="shared" si="1"/>
        <v>-1.8702513150202549E-2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106.81</v>
      </c>
      <c r="L60" s="196">
        <f>PPCL_NG!S60+PPCL_Spot!S60+GT_NG!S60+GT_Spot!S60+Bawana_NG!S60+Bawana_RLNG!S60+Bawana_Spot!S60</f>
        <v>106.81486265341906</v>
      </c>
      <c r="M60" s="197">
        <f t="shared" si="3"/>
        <v>-4.8626534190532311E-3</v>
      </c>
      <c r="N60" s="196">
        <f>PPCL_NG!M60+PPCL_Spot!M60+GT_NG!M60+GT_Spot!M60+Bawana_NG!M60+Bawana_RLNG!M60+Bawana_Spot!M60</f>
        <v>165.76</v>
      </c>
      <c r="O60" s="196">
        <f>PPCL_NG!T60+PPCL_Spot!T60+GT_NG!T60+GT_Spot!T60+Bawana_NG!T60+Bawana_RLNG!T60+Bawana_Spot!T60</f>
        <v>165.78351841028638</v>
      </c>
      <c r="P60" s="197">
        <f t="shared" si="4"/>
        <v>-2.351841028638546E-2</v>
      </c>
      <c r="Q60" s="197">
        <f t="shared" si="5"/>
        <v>-7.9999999999984084E-2</v>
      </c>
    </row>
    <row r="61" spans="1:17">
      <c r="A61" s="33" t="s">
        <v>103</v>
      </c>
      <c r="B61" s="196">
        <f>PPCL_NG!I61+PPCL_Spot!I61+GT_NG!I61+GT_Spot!I61+Bawana_NG!I61+Bawana_RLNG!I61+Bawana_Spot!I61</f>
        <v>328</v>
      </c>
      <c r="C61" s="196">
        <f>PPCL_NG!P61+PPCL_Spot!P61+GT_NG!P61+GT_Spot!P61+Bawana_NG!P61+Bawana_RLNG!P61+Bawana_Spot!P61</f>
        <v>328.03291642314434</v>
      </c>
      <c r="D61" s="197">
        <f t="shared" si="0"/>
        <v>-3.2916423144342843E-2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122.6187025131502</v>
      </c>
      <c r="G61" s="197">
        <f t="shared" si="1"/>
        <v>-1.8702513150202549E-2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106.81</v>
      </c>
      <c r="L61" s="196">
        <f>PPCL_NG!S61+PPCL_Spot!S61+GT_NG!S61+GT_Spot!S61+Bawana_NG!S61+Bawana_RLNG!S61+Bawana_Spot!S61</f>
        <v>106.81486265341906</v>
      </c>
      <c r="M61" s="197">
        <f t="shared" si="3"/>
        <v>-4.8626534190532311E-3</v>
      </c>
      <c r="N61" s="196">
        <f>PPCL_NG!M61+PPCL_Spot!M61+GT_NG!M61+GT_Spot!M61+Bawana_NG!M61+Bawana_RLNG!M61+Bawana_Spot!M61</f>
        <v>165.76</v>
      </c>
      <c r="O61" s="196">
        <f>PPCL_NG!T61+PPCL_Spot!T61+GT_NG!T61+GT_Spot!T61+Bawana_NG!T61+Bawana_RLNG!T61+Bawana_Spot!T61</f>
        <v>165.78351841028638</v>
      </c>
      <c r="P61" s="197">
        <f t="shared" si="4"/>
        <v>-2.351841028638546E-2</v>
      </c>
      <c r="Q61" s="197">
        <f t="shared" si="5"/>
        <v>-7.9999999999984084E-2</v>
      </c>
    </row>
    <row r="62" spans="1:17">
      <c r="A62" s="33" t="s">
        <v>104</v>
      </c>
      <c r="B62" s="196">
        <f>PPCL_NG!I62+PPCL_Spot!I62+GT_NG!I62+GT_Spot!I62+Bawana_NG!I62+Bawana_RLNG!I62+Bawana_Spot!I62</f>
        <v>328</v>
      </c>
      <c r="C62" s="196">
        <f>PPCL_NG!P62+PPCL_Spot!P62+GT_NG!P62+GT_Spot!P62+Bawana_NG!P62+Bawana_RLNG!P62+Bawana_Spot!P62</f>
        <v>328.03291642314434</v>
      </c>
      <c r="D62" s="197">
        <f t="shared" si="0"/>
        <v>-3.2916423144342843E-2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122.6187025131502</v>
      </c>
      <c r="G62" s="197">
        <f t="shared" si="1"/>
        <v>-1.8702513150202549E-2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106.81</v>
      </c>
      <c r="L62" s="196">
        <f>PPCL_NG!S62+PPCL_Spot!S62+GT_NG!S62+GT_Spot!S62+Bawana_NG!S62+Bawana_RLNG!S62+Bawana_Spot!S62</f>
        <v>106.81486265341906</v>
      </c>
      <c r="M62" s="197">
        <f t="shared" si="3"/>
        <v>-4.8626534190532311E-3</v>
      </c>
      <c r="N62" s="196">
        <f>PPCL_NG!M62+PPCL_Spot!M62+GT_NG!M62+GT_Spot!M62+Bawana_NG!M62+Bawana_RLNG!M62+Bawana_Spot!M62</f>
        <v>165.76</v>
      </c>
      <c r="O62" s="196">
        <f>PPCL_NG!T62+PPCL_Spot!T62+GT_NG!T62+GT_Spot!T62+Bawana_NG!T62+Bawana_RLNG!T62+Bawana_Spot!T62</f>
        <v>165.78351841028638</v>
      </c>
      <c r="P62" s="197">
        <f t="shared" si="4"/>
        <v>-2.351841028638546E-2</v>
      </c>
      <c r="Q62" s="197">
        <f t="shared" si="5"/>
        <v>-7.9999999999984084E-2</v>
      </c>
    </row>
    <row r="63" spans="1:17">
      <c r="A63" s="33" t="s">
        <v>105</v>
      </c>
      <c r="B63" s="196">
        <f>PPCL_NG!I63+PPCL_Spot!I63+GT_NG!I63+GT_Spot!I63+Bawana_NG!I63+Bawana_RLNG!I63+Bawana_Spot!I63</f>
        <v>328</v>
      </c>
      <c r="C63" s="196">
        <f>PPCL_NG!P63+PPCL_Spot!P63+GT_NG!P63+GT_Spot!P63+Bawana_NG!P63+Bawana_RLNG!P63+Bawana_Spot!P63</f>
        <v>328.02791158971183</v>
      </c>
      <c r="D63" s="197">
        <f t="shared" si="0"/>
        <v>-2.7911589711834495E-2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122.61702940190689</v>
      </c>
      <c r="G63" s="197">
        <f t="shared" si="1"/>
        <v>-1.7029401906896169E-2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23.469782867340868</v>
      </c>
      <c r="J63" s="197">
        <f t="shared" si="2"/>
        <v>2.1713265913092528E-4</v>
      </c>
      <c r="K63" s="196">
        <f>PPCL_NG!L63+PPCL_Spot!L63+GT_NG!L63+GT_Spot!L63+Bawana_NG!L63+Bawana_RLNG!L63+Bawana_Spot!L63</f>
        <v>103.35000000000001</v>
      </c>
      <c r="L63" s="196">
        <f>PPCL_NG!S63+PPCL_Spot!S63+GT_NG!S63+GT_Spot!S63+Bawana_NG!S63+Bawana_RLNG!S63+Bawana_Spot!S63</f>
        <v>103.35434584794612</v>
      </c>
      <c r="M63" s="197">
        <f t="shared" si="3"/>
        <v>-4.3458479461122579E-3</v>
      </c>
      <c r="N63" s="196">
        <f>PPCL_NG!M63+PPCL_Spot!M63+GT_NG!M63+GT_Spot!M63+Bawana_NG!M63+Bawana_RLNG!M63+Bawana_Spot!M63</f>
        <v>165.76</v>
      </c>
      <c r="O63" s="196">
        <f>PPCL_NG!T63+PPCL_Spot!T63+GT_NG!T63+GT_Spot!T63+Bawana_NG!T63+Bawana_RLNG!T63+Bawana_Spot!T63</f>
        <v>165.78093029309423</v>
      </c>
      <c r="P63" s="197">
        <f t="shared" si="4"/>
        <v>-2.093029309423855E-2</v>
      </c>
      <c r="Q63" s="197">
        <f t="shared" si="5"/>
        <v>-6.9999999999950546E-2</v>
      </c>
    </row>
    <row r="64" spans="1:17">
      <c r="A64" s="33" t="s">
        <v>106</v>
      </c>
      <c r="B64" s="196">
        <f>PPCL_NG!I64+PPCL_Spot!I64+GT_NG!I64+GT_Spot!I64+Bawana_NG!I64+Bawana_RLNG!I64+Bawana_Spot!I64</f>
        <v>328</v>
      </c>
      <c r="C64" s="196">
        <f>PPCL_NG!P64+PPCL_Spot!P64+GT_NG!P64+GT_Spot!P64+Bawana_NG!P64+Bawana_RLNG!P64+Bawana_Spot!P64</f>
        <v>328.02791158971183</v>
      </c>
      <c r="D64" s="197">
        <f t="shared" si="0"/>
        <v>-2.7911589711834495E-2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122.61702940190689</v>
      </c>
      <c r="G64" s="197">
        <f t="shared" si="1"/>
        <v>-1.7029401906896169E-2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23.469782867340868</v>
      </c>
      <c r="J64" s="197">
        <f t="shared" si="2"/>
        <v>2.1713265913092528E-4</v>
      </c>
      <c r="K64" s="196">
        <f>PPCL_NG!L64+PPCL_Spot!L64+GT_NG!L64+GT_Spot!L64+Bawana_NG!L64+Bawana_RLNG!L64+Bawana_Spot!L64</f>
        <v>103.35000000000001</v>
      </c>
      <c r="L64" s="196">
        <f>PPCL_NG!S64+PPCL_Spot!S64+GT_NG!S64+GT_Spot!S64+Bawana_NG!S64+Bawana_RLNG!S64+Bawana_Spot!S64</f>
        <v>103.35434584794612</v>
      </c>
      <c r="M64" s="197">
        <f t="shared" si="3"/>
        <v>-4.3458479461122579E-3</v>
      </c>
      <c r="N64" s="196">
        <f>PPCL_NG!M64+PPCL_Spot!M64+GT_NG!M64+GT_Spot!M64+Bawana_NG!M64+Bawana_RLNG!M64+Bawana_Spot!M64</f>
        <v>165.76</v>
      </c>
      <c r="O64" s="196">
        <f>PPCL_NG!T64+PPCL_Spot!T64+GT_NG!T64+GT_Spot!T64+Bawana_NG!T64+Bawana_RLNG!T64+Bawana_Spot!T64</f>
        <v>165.78093029309423</v>
      </c>
      <c r="P64" s="197">
        <f t="shared" si="4"/>
        <v>-2.093029309423855E-2</v>
      </c>
      <c r="Q64" s="197">
        <f t="shared" si="5"/>
        <v>-6.9999999999950546E-2</v>
      </c>
    </row>
    <row r="65" spans="1:17">
      <c r="A65" s="33" t="s">
        <v>107</v>
      </c>
      <c r="B65" s="196">
        <f>PPCL_NG!I65+PPCL_Spot!I65+GT_NG!I65+GT_Spot!I65+Bawana_NG!I65+Bawana_RLNG!I65+Bawana_Spot!I65</f>
        <v>328</v>
      </c>
      <c r="C65" s="196">
        <f>PPCL_NG!P65+PPCL_Spot!P65+GT_NG!P65+GT_Spot!P65+Bawana_NG!P65+Bawana_RLNG!P65+Bawana_Spot!P65</f>
        <v>328.02791158971183</v>
      </c>
      <c r="D65" s="197">
        <f t="shared" si="0"/>
        <v>-2.7911589711834495E-2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122.61702940190689</v>
      </c>
      <c r="G65" s="197">
        <f t="shared" si="1"/>
        <v>-1.7029401906896169E-2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23.469782867340868</v>
      </c>
      <c r="J65" s="197">
        <f t="shared" si="2"/>
        <v>2.1713265913092528E-4</v>
      </c>
      <c r="K65" s="196">
        <f>PPCL_NG!L65+PPCL_Spot!L65+GT_NG!L65+GT_Spot!L65+Bawana_NG!L65+Bawana_RLNG!L65+Bawana_Spot!L65</f>
        <v>103.35000000000001</v>
      </c>
      <c r="L65" s="196">
        <f>PPCL_NG!S65+PPCL_Spot!S65+GT_NG!S65+GT_Spot!S65+Bawana_NG!S65+Bawana_RLNG!S65+Bawana_Spot!S65</f>
        <v>103.35434584794612</v>
      </c>
      <c r="M65" s="197">
        <f t="shared" si="3"/>
        <v>-4.3458479461122579E-3</v>
      </c>
      <c r="N65" s="196">
        <f>PPCL_NG!M65+PPCL_Spot!M65+GT_NG!M65+GT_Spot!M65+Bawana_NG!M65+Bawana_RLNG!M65+Bawana_Spot!M65</f>
        <v>165.76</v>
      </c>
      <c r="O65" s="196">
        <f>PPCL_NG!T65+PPCL_Spot!T65+GT_NG!T65+GT_Spot!T65+Bawana_NG!T65+Bawana_RLNG!T65+Bawana_Spot!T65</f>
        <v>165.78093029309423</v>
      </c>
      <c r="P65" s="197">
        <f t="shared" si="4"/>
        <v>-2.093029309423855E-2</v>
      </c>
      <c r="Q65" s="197">
        <f t="shared" si="5"/>
        <v>-6.9999999999950546E-2</v>
      </c>
    </row>
    <row r="66" spans="1:17">
      <c r="A66" s="33" t="s">
        <v>108</v>
      </c>
      <c r="B66" s="196">
        <f>PPCL_NG!I66+PPCL_Spot!I66+GT_NG!I66+GT_Spot!I66+Bawana_NG!I66+Bawana_RLNG!I66+Bawana_Spot!I66</f>
        <v>328</v>
      </c>
      <c r="C66" s="196">
        <f>PPCL_NG!P66+PPCL_Spot!P66+GT_NG!P66+GT_Spot!P66+Bawana_NG!P66+Bawana_RLNG!P66+Bawana_Spot!P66</f>
        <v>328.02791158971183</v>
      </c>
      <c r="D66" s="197">
        <f t="shared" si="0"/>
        <v>-2.7911589711834495E-2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122.61702940190689</v>
      </c>
      <c r="G66" s="197">
        <f t="shared" si="1"/>
        <v>-1.7029401906896169E-2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23.469782867340868</v>
      </c>
      <c r="J66" s="197">
        <f t="shared" si="2"/>
        <v>2.1713265913092528E-4</v>
      </c>
      <c r="K66" s="196">
        <f>PPCL_NG!L66+PPCL_Spot!L66+GT_NG!L66+GT_Spot!L66+Bawana_NG!L66+Bawana_RLNG!L66+Bawana_Spot!L66</f>
        <v>103.35000000000001</v>
      </c>
      <c r="L66" s="196">
        <f>PPCL_NG!S66+PPCL_Spot!S66+GT_NG!S66+GT_Spot!S66+Bawana_NG!S66+Bawana_RLNG!S66+Bawana_Spot!S66</f>
        <v>103.35434584794612</v>
      </c>
      <c r="M66" s="197">
        <f t="shared" si="3"/>
        <v>-4.3458479461122579E-3</v>
      </c>
      <c r="N66" s="196">
        <f>PPCL_NG!M66+PPCL_Spot!M66+GT_NG!M66+GT_Spot!M66+Bawana_NG!M66+Bawana_RLNG!M66+Bawana_Spot!M66</f>
        <v>165.76</v>
      </c>
      <c r="O66" s="196">
        <f>PPCL_NG!T66+PPCL_Spot!T66+GT_NG!T66+GT_Spot!T66+Bawana_NG!T66+Bawana_RLNG!T66+Bawana_Spot!T66</f>
        <v>165.78093029309423</v>
      </c>
      <c r="P66" s="197">
        <f t="shared" si="4"/>
        <v>-2.093029309423855E-2</v>
      </c>
      <c r="Q66" s="197">
        <f t="shared" si="5"/>
        <v>-6.9999999999950546E-2</v>
      </c>
    </row>
    <row r="67" spans="1:17">
      <c r="A67" s="33" t="s">
        <v>109</v>
      </c>
      <c r="B67" s="196">
        <f>PPCL_NG!I67+PPCL_Spot!I67+GT_NG!I67+GT_Spot!I67+Bawana_NG!I67+Bawana_RLNG!I67+Bawana_Spot!I67</f>
        <v>328</v>
      </c>
      <c r="C67" s="196">
        <f>PPCL_NG!P67+PPCL_Spot!P67+GT_NG!P67+GT_Spot!P67+Bawana_NG!P67+Bawana_RLNG!P67+Bawana_Spot!P67</f>
        <v>328.02791158971183</v>
      </c>
      <c r="D67" s="197">
        <f t="shared" ref="D67:D99" si="6">B67-C67</f>
        <v>-2.7911589711834495E-2</v>
      </c>
      <c r="E67" s="196">
        <f>PPCL_NG!J67+PPCL_Spot!J67+GT_NG!J67+GT_Spot!J67+Bawana_NG!J67+Bawana_RLNG!J67+Bawana_Spot!J67</f>
        <v>122.6</v>
      </c>
      <c r="F67" s="196">
        <f>PPCL_NG!Q67+PPCL_Spot!Q67+GT_NG!Q67+GT_Spot!Q67+Bawana_NG!Q67+Bawana_RLNG!Q67+Bawana_Spot!Q67</f>
        <v>122.61702940190689</v>
      </c>
      <c r="G67" s="197">
        <f t="shared" ref="G67:G99" si="7">E67-F67</f>
        <v>-1.7029401906896169E-2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23.469782867340868</v>
      </c>
      <c r="J67" s="197">
        <f t="shared" ref="J67:J99" si="8">H67-I67</f>
        <v>2.1713265913092528E-4</v>
      </c>
      <c r="K67" s="196">
        <f>PPCL_NG!L67+PPCL_Spot!L67+GT_NG!L67+GT_Spot!L67+Bawana_NG!L67+Bawana_RLNG!L67+Bawana_Spot!L67</f>
        <v>103.35000000000001</v>
      </c>
      <c r="L67" s="196">
        <f>PPCL_NG!S67+PPCL_Spot!S67+GT_NG!S67+GT_Spot!S67+Bawana_NG!S67+Bawana_RLNG!S67+Bawana_Spot!S67</f>
        <v>103.35434584794612</v>
      </c>
      <c r="M67" s="197">
        <f t="shared" ref="M67:M99" si="9">K67-L67</f>
        <v>-4.3458479461122579E-3</v>
      </c>
      <c r="N67" s="196">
        <f>PPCL_NG!M67+PPCL_Spot!M67+GT_NG!M67+GT_Spot!M67+Bawana_NG!M67+Bawana_RLNG!M67+Bawana_Spot!M67</f>
        <v>165.76</v>
      </c>
      <c r="O67" s="196">
        <f>PPCL_NG!T67+PPCL_Spot!T67+GT_NG!T67+GT_Spot!T67+Bawana_NG!T67+Bawana_RLNG!T67+Bawana_Spot!T67</f>
        <v>165.78093029309423</v>
      </c>
      <c r="P67" s="197">
        <f t="shared" ref="P67:P99" si="10">N67-O67</f>
        <v>-2.093029309423855E-2</v>
      </c>
      <c r="Q67" s="197">
        <f t="shared" si="5"/>
        <v>-6.9999999999950546E-2</v>
      </c>
    </row>
    <row r="68" spans="1:17">
      <c r="A68" s="33" t="s">
        <v>110</v>
      </c>
      <c r="B68" s="196">
        <f>PPCL_NG!I68+PPCL_Spot!I68+GT_NG!I68+GT_Spot!I68+Bawana_NG!I68+Bawana_RLNG!I68+Bawana_Spot!I68</f>
        <v>328</v>
      </c>
      <c r="C68" s="196">
        <f>PPCL_NG!P68+PPCL_Spot!P68+GT_NG!P68+GT_Spot!P68+Bawana_NG!P68+Bawana_RLNG!P68+Bawana_Spot!P68</f>
        <v>328.02800472497609</v>
      </c>
      <c r="D68" s="197">
        <f t="shared" si="6"/>
        <v>-2.8004724976085527E-2</v>
      </c>
      <c r="E68" s="196">
        <f>PPCL_NG!J68+PPCL_Spot!J68+GT_NG!J68+GT_Spot!J68+Bawana_NG!J68+Bawana_RLNG!J68+Bawana_Spot!J68</f>
        <v>122.6</v>
      </c>
      <c r="F68" s="196">
        <f>PPCL_NG!Q68+PPCL_Spot!Q68+GT_NG!Q68+GT_Spot!Q68+Bawana_NG!Q68+Bawana_RLNG!Q68+Bawana_Spot!Q68</f>
        <v>122.61706053694061</v>
      </c>
      <c r="G68" s="197">
        <f t="shared" si="7"/>
        <v>-1.7060536940618931E-2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23.469786907976356</v>
      </c>
      <c r="J68" s="197">
        <f t="shared" si="8"/>
        <v>2.1309202364250268E-4</v>
      </c>
      <c r="K68" s="196">
        <f>PPCL_NG!L68+PPCL_Spot!L68+GT_NG!L68+GT_Spot!L68+Bawana_NG!L68+Bawana_RLNG!L68+Bawana_Spot!L68</f>
        <v>108.45</v>
      </c>
      <c r="L68" s="196">
        <f>PPCL_NG!S68+PPCL_Spot!S68+GT_NG!S68+GT_Spot!S68+Bawana_NG!S68+Bawana_RLNG!S68+Bawana_Spot!S68</f>
        <v>108.454169374575</v>
      </c>
      <c r="M68" s="197">
        <f t="shared" si="9"/>
        <v>-4.1693745749995514E-3</v>
      </c>
      <c r="N68" s="196">
        <f>PPCL_NG!M68+PPCL_Spot!M68+GT_NG!M68+GT_Spot!M68+Bawana_NG!M68+Bawana_RLNG!M68+Bawana_Spot!M68</f>
        <v>165.76</v>
      </c>
      <c r="O68" s="196">
        <f>PPCL_NG!T68+PPCL_Spot!T68+GT_NG!T68+GT_Spot!T68+Bawana_NG!T68+Bawana_RLNG!T68+Bawana_Spot!T68</f>
        <v>165.78097845553197</v>
      </c>
      <c r="P68" s="197">
        <f t="shared" si="10"/>
        <v>-2.0978455531974305E-2</v>
      </c>
      <c r="Q68" s="197">
        <f t="shared" ref="Q68:Q99" si="11">D68+G68+J68+M68+P68</f>
        <v>-7.0000000000035811E-2</v>
      </c>
    </row>
    <row r="69" spans="1:17">
      <c r="A69" s="33" t="s">
        <v>111</v>
      </c>
      <c r="B69" s="196">
        <f>PPCL_NG!I69+PPCL_Spot!I69+GT_NG!I69+GT_Spot!I69+Bawana_NG!I69+Bawana_RLNG!I69+Bawana_Spot!I69</f>
        <v>328</v>
      </c>
      <c r="C69" s="196">
        <f>PPCL_NG!P69+PPCL_Spot!P69+GT_NG!P69+GT_Spot!P69+Bawana_NG!P69+Bawana_RLNG!P69+Bawana_Spot!P69</f>
        <v>328.02800472497609</v>
      </c>
      <c r="D69" s="197">
        <f t="shared" si="6"/>
        <v>-2.8004724976085527E-2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122.61706053694061</v>
      </c>
      <c r="G69" s="197">
        <f t="shared" si="7"/>
        <v>-1.7060536940618931E-2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23.469786907976356</v>
      </c>
      <c r="J69" s="197">
        <f t="shared" si="8"/>
        <v>2.1309202364250268E-4</v>
      </c>
      <c r="K69" s="196">
        <f>PPCL_NG!L69+PPCL_Spot!L69+GT_NG!L69+GT_Spot!L69+Bawana_NG!L69+Bawana_RLNG!L69+Bawana_Spot!L69</f>
        <v>108.45</v>
      </c>
      <c r="L69" s="196">
        <f>PPCL_NG!S69+PPCL_Spot!S69+GT_NG!S69+GT_Spot!S69+Bawana_NG!S69+Bawana_RLNG!S69+Bawana_Spot!S69</f>
        <v>108.454169374575</v>
      </c>
      <c r="M69" s="197">
        <f t="shared" si="9"/>
        <v>-4.1693745749995514E-3</v>
      </c>
      <c r="N69" s="196">
        <f>PPCL_NG!M69+PPCL_Spot!M69+GT_NG!M69+GT_Spot!M69+Bawana_NG!M69+Bawana_RLNG!M69+Bawana_Spot!M69</f>
        <v>165.76</v>
      </c>
      <c r="O69" s="196">
        <f>PPCL_NG!T69+PPCL_Spot!T69+GT_NG!T69+GT_Spot!T69+Bawana_NG!T69+Bawana_RLNG!T69+Bawana_Spot!T69</f>
        <v>165.78097845553197</v>
      </c>
      <c r="P69" s="197">
        <f t="shared" si="10"/>
        <v>-2.0978455531974305E-2</v>
      </c>
      <c r="Q69" s="197">
        <f t="shared" si="11"/>
        <v>-7.0000000000035811E-2</v>
      </c>
    </row>
    <row r="70" spans="1:17">
      <c r="A70" s="33" t="s">
        <v>112</v>
      </c>
      <c r="B70" s="196">
        <f>PPCL_NG!I70+PPCL_Spot!I70+GT_NG!I70+GT_Spot!I70+Bawana_NG!I70+Bawana_RLNG!I70+Bawana_Spot!I70</f>
        <v>328</v>
      </c>
      <c r="C70" s="196">
        <f>PPCL_NG!P70+PPCL_Spot!P70+GT_NG!P70+GT_Spot!P70+Bawana_NG!P70+Bawana_RLNG!P70+Bawana_Spot!P70</f>
        <v>328.02807538164257</v>
      </c>
      <c r="D70" s="197">
        <f t="shared" si="6"/>
        <v>-2.8075381642565844E-2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122.61708415739965</v>
      </c>
      <c r="G70" s="197">
        <f t="shared" si="7"/>
        <v>-1.708415739965119E-2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23.469789973387037</v>
      </c>
      <c r="J70" s="197">
        <f t="shared" si="8"/>
        <v>2.100266129616557E-4</v>
      </c>
      <c r="K70" s="196">
        <f>PPCL_NG!L70+PPCL_Spot!L70+GT_NG!L70+GT_Spot!L70+Bawana_NG!L70+Bawana_RLNG!L70+Bawana_Spot!L70</f>
        <v>112.45</v>
      </c>
      <c r="L70" s="196">
        <f>PPCL_NG!S70+PPCL_Spot!S70+GT_NG!S70+GT_Spot!S70+Bawana_NG!S70+Bawana_RLNG!S70+Bawana_Spot!S70</f>
        <v>112.45403549381322</v>
      </c>
      <c r="M70" s="197">
        <f t="shared" si="9"/>
        <v>-4.0354938132196594E-3</v>
      </c>
      <c r="N70" s="196">
        <f>PPCL_NG!M70+PPCL_Spot!M70+GT_NG!M70+GT_Spot!M70+Bawana_NG!M70+Bawana_RLNG!M70+Bawana_Spot!M70</f>
        <v>165.76</v>
      </c>
      <c r="O70" s="196">
        <f>PPCL_NG!T70+PPCL_Spot!T70+GT_NG!T70+GT_Spot!T70+Bawana_NG!T70+Bawana_RLNG!T70+Bawana_Spot!T70</f>
        <v>165.78101499375759</v>
      </c>
      <c r="P70" s="197">
        <f t="shared" si="10"/>
        <v>-2.1014993757603406E-2</v>
      </c>
      <c r="Q70" s="197">
        <f t="shared" si="11"/>
        <v>-7.0000000000078444E-2</v>
      </c>
    </row>
    <row r="71" spans="1:17">
      <c r="A71" s="33" t="s">
        <v>113</v>
      </c>
      <c r="B71" s="196">
        <f>PPCL_NG!I71+PPCL_Spot!I71+GT_NG!I71+GT_Spot!I71+Bawana_NG!I71+Bawana_RLNG!I71+Bawana_Spot!I71</f>
        <v>328</v>
      </c>
      <c r="C71" s="196">
        <f>PPCL_NG!P71+PPCL_Spot!P71+GT_NG!P71+GT_Spot!P71+Bawana_NG!P71+Bawana_RLNG!P71+Bawana_Spot!P71</f>
        <v>328.02807538164257</v>
      </c>
      <c r="D71" s="197">
        <f t="shared" si="6"/>
        <v>-2.8075381642565844E-2</v>
      </c>
      <c r="E71" s="196">
        <f>PPCL_NG!J71+PPCL_Spot!J71+GT_NG!J71+GT_Spot!J71+Bawana_NG!J71+Bawana_RLNG!J71+Bawana_Spot!J71</f>
        <v>122.6</v>
      </c>
      <c r="F71" s="196">
        <f>PPCL_NG!Q71+PPCL_Spot!Q71+GT_NG!Q71+GT_Spot!Q71+Bawana_NG!Q71+Bawana_RLNG!Q71+Bawana_Spot!Q71</f>
        <v>122.61708415739965</v>
      </c>
      <c r="G71" s="197">
        <f t="shared" si="7"/>
        <v>-1.708415739965119E-2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23.469789973387037</v>
      </c>
      <c r="J71" s="197">
        <f t="shared" si="8"/>
        <v>2.100266129616557E-4</v>
      </c>
      <c r="K71" s="196">
        <f>PPCL_NG!L71+PPCL_Spot!L71+GT_NG!L71+GT_Spot!L71+Bawana_NG!L71+Bawana_RLNG!L71+Bawana_Spot!L71</f>
        <v>112.45</v>
      </c>
      <c r="L71" s="196">
        <f>PPCL_NG!S71+PPCL_Spot!S71+GT_NG!S71+GT_Spot!S71+Bawana_NG!S71+Bawana_RLNG!S71+Bawana_Spot!S71</f>
        <v>112.45403549381322</v>
      </c>
      <c r="M71" s="197">
        <f t="shared" si="9"/>
        <v>-4.0354938132196594E-3</v>
      </c>
      <c r="N71" s="196">
        <f>PPCL_NG!M71+PPCL_Spot!M71+GT_NG!M71+GT_Spot!M71+Bawana_NG!M71+Bawana_RLNG!M71+Bawana_Spot!M71</f>
        <v>165.76</v>
      </c>
      <c r="O71" s="196">
        <f>PPCL_NG!T71+PPCL_Spot!T71+GT_NG!T71+GT_Spot!T71+Bawana_NG!T71+Bawana_RLNG!T71+Bawana_Spot!T71</f>
        <v>165.78101499375759</v>
      </c>
      <c r="P71" s="197">
        <f t="shared" si="10"/>
        <v>-2.1014993757603406E-2</v>
      </c>
      <c r="Q71" s="197">
        <f t="shared" si="11"/>
        <v>-7.0000000000078444E-2</v>
      </c>
    </row>
    <row r="72" spans="1:17">
      <c r="A72" s="33" t="s">
        <v>114</v>
      </c>
      <c r="B72" s="196">
        <f>PPCL_NG!I72+PPCL_Spot!I72+GT_NG!I72+GT_Spot!I72+Bawana_NG!I72+Bawana_RLNG!I72+Bawana_Spot!I72</f>
        <v>328</v>
      </c>
      <c r="C72" s="196">
        <f>PPCL_NG!P72+PPCL_Spot!P72+GT_NG!P72+GT_Spot!P72+Bawana_NG!P72+Bawana_RLNG!P72+Bawana_Spot!P72</f>
        <v>328.02807538164257</v>
      </c>
      <c r="D72" s="197">
        <f t="shared" si="6"/>
        <v>-2.8075381642565844E-2</v>
      </c>
      <c r="E72" s="196">
        <f>PPCL_NG!J72+PPCL_Spot!J72+GT_NG!J72+GT_Spot!J72+Bawana_NG!J72+Bawana_RLNG!J72+Bawana_Spot!J72</f>
        <v>122.6</v>
      </c>
      <c r="F72" s="196">
        <f>PPCL_NG!Q72+PPCL_Spot!Q72+GT_NG!Q72+GT_Spot!Q72+Bawana_NG!Q72+Bawana_RLNG!Q72+Bawana_Spot!Q72</f>
        <v>122.61708415739965</v>
      </c>
      <c r="G72" s="197">
        <f t="shared" si="7"/>
        <v>-1.708415739965119E-2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23.469789973387037</v>
      </c>
      <c r="J72" s="197">
        <f t="shared" si="8"/>
        <v>2.100266129616557E-4</v>
      </c>
      <c r="K72" s="196">
        <f>PPCL_NG!L72+PPCL_Spot!L72+GT_NG!L72+GT_Spot!L72+Bawana_NG!L72+Bawana_RLNG!L72+Bawana_Spot!L72</f>
        <v>112.45</v>
      </c>
      <c r="L72" s="196">
        <f>PPCL_NG!S72+PPCL_Spot!S72+GT_NG!S72+GT_Spot!S72+Bawana_NG!S72+Bawana_RLNG!S72+Bawana_Spot!S72</f>
        <v>112.45403549381322</v>
      </c>
      <c r="M72" s="197">
        <f t="shared" si="9"/>
        <v>-4.0354938132196594E-3</v>
      </c>
      <c r="N72" s="196">
        <f>PPCL_NG!M72+PPCL_Spot!M72+GT_NG!M72+GT_Spot!M72+Bawana_NG!M72+Bawana_RLNG!M72+Bawana_Spot!M72</f>
        <v>165.76</v>
      </c>
      <c r="O72" s="196">
        <f>PPCL_NG!T72+PPCL_Spot!T72+GT_NG!T72+GT_Spot!T72+Bawana_NG!T72+Bawana_RLNG!T72+Bawana_Spot!T72</f>
        <v>165.78101499375759</v>
      </c>
      <c r="P72" s="197">
        <f t="shared" si="10"/>
        <v>-2.1014993757603406E-2</v>
      </c>
      <c r="Q72" s="197">
        <f t="shared" si="11"/>
        <v>-7.0000000000078444E-2</v>
      </c>
    </row>
    <row r="73" spans="1:17">
      <c r="A73" s="33" t="s">
        <v>115</v>
      </c>
      <c r="B73" s="196">
        <f>PPCL_NG!I73+PPCL_Spot!I73+GT_NG!I73+GT_Spot!I73+Bawana_NG!I73+Bawana_RLNG!I73+Bawana_Spot!I73</f>
        <v>328</v>
      </c>
      <c r="C73" s="196">
        <f>PPCL_NG!P73+PPCL_Spot!P73+GT_NG!P73+GT_Spot!P73+Bawana_NG!P73+Bawana_RLNG!P73+Bawana_Spot!P73</f>
        <v>328.02800472497609</v>
      </c>
      <c r="D73" s="197">
        <f t="shared" si="6"/>
        <v>-2.8004724976085527E-2</v>
      </c>
      <c r="E73" s="196">
        <f>PPCL_NG!J73+PPCL_Spot!J73+GT_NG!J73+GT_Spot!J73+Bawana_NG!J73+Bawana_RLNG!J73+Bawana_Spot!J73</f>
        <v>122.6</v>
      </c>
      <c r="F73" s="196">
        <f>PPCL_NG!Q73+PPCL_Spot!Q73+GT_NG!Q73+GT_Spot!Q73+Bawana_NG!Q73+Bawana_RLNG!Q73+Bawana_Spot!Q73</f>
        <v>122.61706053694061</v>
      </c>
      <c r="G73" s="197">
        <f t="shared" si="7"/>
        <v>-1.7060536940618931E-2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23.469786907976356</v>
      </c>
      <c r="J73" s="197">
        <f t="shared" si="8"/>
        <v>2.1309202364250268E-4</v>
      </c>
      <c r="K73" s="196">
        <f>PPCL_NG!L73+PPCL_Spot!L73+GT_NG!L73+GT_Spot!L73+Bawana_NG!L73+Bawana_RLNG!L73+Bawana_Spot!L73</f>
        <v>108.45</v>
      </c>
      <c r="L73" s="196">
        <f>PPCL_NG!S73+PPCL_Spot!S73+GT_NG!S73+GT_Spot!S73+Bawana_NG!S73+Bawana_RLNG!S73+Bawana_Spot!S73</f>
        <v>108.454169374575</v>
      </c>
      <c r="M73" s="197">
        <f t="shared" si="9"/>
        <v>-4.1693745749995514E-3</v>
      </c>
      <c r="N73" s="196">
        <f>PPCL_NG!M73+PPCL_Spot!M73+GT_NG!M73+GT_Spot!M73+Bawana_NG!M73+Bawana_RLNG!M73+Bawana_Spot!M73</f>
        <v>165.76</v>
      </c>
      <c r="O73" s="196">
        <f>PPCL_NG!T73+PPCL_Spot!T73+GT_NG!T73+GT_Spot!T73+Bawana_NG!T73+Bawana_RLNG!T73+Bawana_Spot!T73</f>
        <v>165.78097845553197</v>
      </c>
      <c r="P73" s="197">
        <f t="shared" si="10"/>
        <v>-2.0978455531974305E-2</v>
      </c>
      <c r="Q73" s="197">
        <f t="shared" si="11"/>
        <v>-7.0000000000035811E-2</v>
      </c>
    </row>
    <row r="74" spans="1:17">
      <c r="A74" s="33" t="s">
        <v>116</v>
      </c>
      <c r="B74" s="196">
        <f>PPCL_NG!I74+PPCL_Spot!I74+GT_NG!I74+GT_Spot!I74+Bawana_NG!I74+Bawana_RLNG!I74+Bawana_Spot!I74</f>
        <v>328</v>
      </c>
      <c r="C74" s="196">
        <f>PPCL_NG!P74+PPCL_Spot!P74+GT_NG!P74+GT_Spot!P74+Bawana_NG!P74+Bawana_RLNG!P74+Bawana_Spot!P74</f>
        <v>328.02798673736106</v>
      </c>
      <c r="D74" s="197">
        <f t="shared" si="6"/>
        <v>-2.7986737361061387E-2</v>
      </c>
      <c r="E74" s="196">
        <f>PPCL_NG!J74+PPCL_Spot!J74+GT_NG!J74+GT_Spot!J74+Bawana_NG!J74+Bawana_RLNG!J74+Bawana_Spot!J74</f>
        <v>122.6</v>
      </c>
      <c r="F74" s="196">
        <f>PPCL_NG!Q74+PPCL_Spot!Q74+GT_NG!Q74+GT_Spot!Q74+Bawana_NG!Q74+Bawana_RLNG!Q74+Bawana_Spot!Q74</f>
        <v>122.61705452369733</v>
      </c>
      <c r="G74" s="197">
        <f t="shared" si="7"/>
        <v>-1.7054523697339619E-2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23.469786127591004</v>
      </c>
      <c r="J74" s="197">
        <f t="shared" si="8"/>
        <v>2.1387240899528592E-4</v>
      </c>
      <c r="K74" s="196">
        <f>PPCL_NG!L74+PPCL_Spot!L74+GT_NG!L74+GT_Spot!L74+Bawana_NG!L74+Bawana_RLNG!L74+Bawana_Spot!L74</f>
        <v>107.45</v>
      </c>
      <c r="L74" s="196">
        <f>PPCL_NG!S74+PPCL_Spot!S74+GT_NG!S74+GT_Spot!S74+Bawana_NG!S74+Bawana_RLNG!S74+Bawana_Spot!S74</f>
        <v>107.4542034576379</v>
      </c>
      <c r="M74" s="197">
        <f t="shared" si="9"/>
        <v>-4.2034576378995325E-3</v>
      </c>
      <c r="N74" s="196">
        <f>PPCL_NG!M74+PPCL_Spot!M74+GT_NG!M74+GT_Spot!M74+Bawana_NG!M74+Bawana_RLNG!M74+Bawana_Spot!M74</f>
        <v>165.76</v>
      </c>
      <c r="O74" s="196">
        <f>PPCL_NG!T74+PPCL_Spot!T74+GT_NG!T74+GT_Spot!T74+Bawana_NG!T74+Bawana_RLNG!T74+Bawana_Spot!T74</f>
        <v>165.78096915371276</v>
      </c>
      <c r="P74" s="197">
        <f t="shared" si="10"/>
        <v>-2.0969153712769639E-2</v>
      </c>
      <c r="Q74" s="197">
        <f t="shared" si="11"/>
        <v>-7.0000000000074891E-2</v>
      </c>
    </row>
    <row r="75" spans="1:17">
      <c r="A75" s="33" t="s">
        <v>117</v>
      </c>
      <c r="B75" s="196">
        <f>PPCL_NG!I75+PPCL_Spot!I75+GT_NG!I75+GT_Spot!I75+Bawana_NG!I75+Bawana_RLNG!I75+Bawana_Spot!I75</f>
        <v>328</v>
      </c>
      <c r="C75" s="196">
        <f>PPCL_NG!P75+PPCL_Spot!P75+GT_NG!P75+GT_Spot!P75+Bawana_NG!P75+Bawana_RLNG!P75+Bawana_Spot!P75</f>
        <v>328.15151196843391</v>
      </c>
      <c r="D75" s="197">
        <f t="shared" si="6"/>
        <v>-0.15151196843390835</v>
      </c>
      <c r="E75" s="196">
        <f>PPCL_NG!J75+PPCL_Spot!J75+GT_NG!J75+GT_Spot!J75+Bawana_NG!J75+Bawana_RLNG!J75+Bawana_Spot!J75</f>
        <v>122.6</v>
      </c>
      <c r="F75" s="196">
        <f>PPCL_NG!Q75+PPCL_Spot!Q75+GT_NG!Q75+GT_Spot!Q75+Bawana_NG!Q75+Bawana_RLNG!Q75+Bawana_Spot!Q75</f>
        <v>122.68721858171293</v>
      </c>
      <c r="G75" s="197">
        <f t="shared" si="7"/>
        <v>-8.7218581712932064E-2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23.469789973387037</v>
      </c>
      <c r="J75" s="197">
        <f t="shared" si="8"/>
        <v>2.100266129616557E-4</v>
      </c>
      <c r="K75" s="196">
        <f>PPCL_NG!L75+PPCL_Spot!L75+GT_NG!L75+GT_Spot!L75+Bawana_NG!L75+Bawana_RLNG!L75+Bawana_Spot!L75</f>
        <v>112.45</v>
      </c>
      <c r="L75" s="196">
        <f>PPCL_NG!S75+PPCL_Spot!S75+GT_NG!S75+GT_Spot!S75+Bawana_NG!S75+Bawana_RLNG!S75+Bawana_Spot!S75</f>
        <v>112.47227044413467</v>
      </c>
      <c r="M75" s="197">
        <f t="shared" si="9"/>
        <v>-2.2270444134662171E-2</v>
      </c>
      <c r="N75" s="196">
        <f>PPCL_NG!M75+PPCL_Spot!M75+GT_NG!M75+GT_Spot!M75+Bawana_NG!M75+Bawana_RLNG!M75+Bawana_Spot!M75</f>
        <v>165.76</v>
      </c>
      <c r="O75" s="196">
        <f>PPCL_NG!T75+PPCL_Spot!T75+GT_NG!T75+GT_Spot!T75+Bawana_NG!T75+Bawana_RLNG!T75+Bawana_Spot!T75</f>
        <v>165.86920903233153</v>
      </c>
      <c r="P75" s="197">
        <f t="shared" si="10"/>
        <v>-0.10920903233153467</v>
      </c>
      <c r="Q75" s="197">
        <f t="shared" si="11"/>
        <v>-0.3700000000000756</v>
      </c>
    </row>
    <row r="76" spans="1:17">
      <c r="A76" s="33" t="s">
        <v>118</v>
      </c>
      <c r="B76" s="196">
        <f>PPCL_NG!I76+PPCL_Spot!I76+GT_NG!I76+GT_Spot!I76+Bawana_NG!I76+Bawana_RLNG!I76+Bawana_Spot!I76</f>
        <v>328.05</v>
      </c>
      <c r="C76" s="196">
        <f>PPCL_NG!P76+PPCL_Spot!P76+GT_NG!P76+GT_Spot!P76+Bawana_NG!P76+Bawana_RLNG!P76+Bawana_Spot!P76</f>
        <v>328.16874496432911</v>
      </c>
      <c r="D76" s="197">
        <f t="shared" si="6"/>
        <v>-0.11874496432909609</v>
      </c>
      <c r="E76" s="196">
        <f>PPCL_NG!J76+PPCL_Spot!J76+GT_NG!J76+GT_Spot!J76+Bawana_NG!J76+Bawana_RLNG!J76+Bawana_Spot!J76</f>
        <v>122.6</v>
      </c>
      <c r="F76" s="196">
        <f>PPCL_NG!Q76+PPCL_Spot!Q76+GT_NG!Q76+GT_Spot!Q76+Bawana_NG!Q76+Bawana_RLNG!Q76+Bawana_Spot!Q76</f>
        <v>122.66835248973049</v>
      </c>
      <c r="G76" s="197">
        <f t="shared" si="7"/>
        <v>-6.8352489730500565E-2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23.469789973387037</v>
      </c>
      <c r="J76" s="197">
        <f t="shared" si="8"/>
        <v>2.100266129616557E-4</v>
      </c>
      <c r="K76" s="196">
        <f>PPCL_NG!L76+PPCL_Spot!L76+GT_NG!L76+GT_Spot!L76+Bawana_NG!L76+Bawana_RLNG!L76+Bawana_Spot!L76</f>
        <v>112.45</v>
      </c>
      <c r="L76" s="196">
        <f>PPCL_NG!S76+PPCL_Spot!S76+GT_NG!S76+GT_Spot!S76+Bawana_NG!S76+Bawana_RLNG!S76+Bawana_Spot!S76</f>
        <v>112.46736526021922</v>
      </c>
      <c r="M76" s="197">
        <f t="shared" si="9"/>
        <v>-1.7365260219222023E-2</v>
      </c>
      <c r="N76" s="196">
        <f>PPCL_NG!M76+PPCL_Spot!M76+GT_NG!M76+GT_Spot!M76+Bawana_NG!M76+Bawana_RLNG!M76+Bawana_Spot!M76</f>
        <v>165.79000000000002</v>
      </c>
      <c r="O76" s="196">
        <f>PPCL_NG!T76+PPCL_Spot!T76+GT_NG!T76+GT_Spot!T76+Bawana_NG!T76+Bawana_RLNG!T76+Bawana_Spot!T76</f>
        <v>165.87574731233417</v>
      </c>
      <c r="P76" s="197">
        <f t="shared" si="10"/>
        <v>-8.5747312334149228E-2</v>
      </c>
      <c r="Q76" s="197">
        <f t="shared" si="11"/>
        <v>-0.29000000000000625</v>
      </c>
    </row>
    <row r="77" spans="1:17">
      <c r="A77" s="33" t="s">
        <v>119</v>
      </c>
      <c r="B77" s="196">
        <f>PPCL_NG!I77+PPCL_Spot!I77+GT_NG!I77+GT_Spot!I77+Bawana_NG!I77+Bawana_RLNG!I77+Bawana_Spot!I77</f>
        <v>328.05</v>
      </c>
      <c r="C77" s="196">
        <f>PPCL_NG!P77+PPCL_Spot!P77+GT_NG!P77+GT_Spot!P77+Bawana_NG!P77+Bawana_RLNG!P77+Bawana_Spot!P77</f>
        <v>328.16874496432911</v>
      </c>
      <c r="D77" s="197">
        <f t="shared" si="6"/>
        <v>-0.11874496432909609</v>
      </c>
      <c r="E77" s="196">
        <f>PPCL_NG!J77+PPCL_Spot!J77+GT_NG!J77+GT_Spot!J77+Bawana_NG!J77+Bawana_RLNG!J77+Bawana_Spot!J77</f>
        <v>122.6</v>
      </c>
      <c r="F77" s="196">
        <f>PPCL_NG!Q77+PPCL_Spot!Q77+GT_NG!Q77+GT_Spot!Q77+Bawana_NG!Q77+Bawana_RLNG!Q77+Bawana_Spot!Q77</f>
        <v>122.66835248973049</v>
      </c>
      <c r="G77" s="197">
        <f t="shared" si="7"/>
        <v>-6.8352489730500565E-2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23.469789973387037</v>
      </c>
      <c r="J77" s="197">
        <f t="shared" si="8"/>
        <v>2.100266129616557E-4</v>
      </c>
      <c r="K77" s="196">
        <f>PPCL_NG!L77+PPCL_Spot!L77+GT_NG!L77+GT_Spot!L77+Bawana_NG!L77+Bawana_RLNG!L77+Bawana_Spot!L77</f>
        <v>112.45</v>
      </c>
      <c r="L77" s="196">
        <f>PPCL_NG!S77+PPCL_Spot!S77+GT_NG!S77+GT_Spot!S77+Bawana_NG!S77+Bawana_RLNG!S77+Bawana_Spot!S77</f>
        <v>112.46736526021922</v>
      </c>
      <c r="M77" s="197">
        <f t="shared" si="9"/>
        <v>-1.7365260219222023E-2</v>
      </c>
      <c r="N77" s="196">
        <f>PPCL_NG!M77+PPCL_Spot!M77+GT_NG!M77+GT_Spot!M77+Bawana_NG!M77+Bawana_RLNG!M77+Bawana_Spot!M77</f>
        <v>165.79000000000002</v>
      </c>
      <c r="O77" s="196">
        <f>PPCL_NG!T77+PPCL_Spot!T77+GT_NG!T77+GT_Spot!T77+Bawana_NG!T77+Bawana_RLNG!T77+Bawana_Spot!T77</f>
        <v>165.87574731233417</v>
      </c>
      <c r="P77" s="197">
        <f t="shared" si="10"/>
        <v>-8.5747312334149228E-2</v>
      </c>
      <c r="Q77" s="197">
        <f t="shared" si="11"/>
        <v>-0.29000000000000625</v>
      </c>
    </row>
    <row r="78" spans="1:17">
      <c r="A78" s="33" t="s">
        <v>120</v>
      </c>
      <c r="B78" s="196">
        <f>PPCL_NG!I78+PPCL_Spot!I78+GT_NG!I78+GT_Spot!I78+Bawana_NG!I78+Bawana_RLNG!I78+Bawana_Spot!I78</f>
        <v>328.05</v>
      </c>
      <c r="C78" s="196">
        <f>PPCL_NG!P78+PPCL_Spot!P78+GT_NG!P78+GT_Spot!P78+Bawana_NG!P78+Bawana_RLNG!P78+Bawana_Spot!P78</f>
        <v>328.16874496432911</v>
      </c>
      <c r="D78" s="197">
        <f t="shared" si="6"/>
        <v>-0.11874496432909609</v>
      </c>
      <c r="E78" s="196">
        <f>PPCL_NG!J78+PPCL_Spot!J78+GT_NG!J78+GT_Spot!J78+Bawana_NG!J78+Bawana_RLNG!J78+Bawana_Spot!J78</f>
        <v>122.6</v>
      </c>
      <c r="F78" s="196">
        <f>PPCL_NG!Q78+PPCL_Spot!Q78+GT_NG!Q78+GT_Spot!Q78+Bawana_NG!Q78+Bawana_RLNG!Q78+Bawana_Spot!Q78</f>
        <v>122.66835248973049</v>
      </c>
      <c r="G78" s="197">
        <f t="shared" si="7"/>
        <v>-6.8352489730500565E-2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23.469789973387037</v>
      </c>
      <c r="J78" s="197">
        <f t="shared" si="8"/>
        <v>2.100266129616557E-4</v>
      </c>
      <c r="K78" s="196">
        <f>PPCL_NG!L78+PPCL_Spot!L78+GT_NG!L78+GT_Spot!L78+Bawana_NG!L78+Bawana_RLNG!L78+Bawana_Spot!L78</f>
        <v>112.45</v>
      </c>
      <c r="L78" s="196">
        <f>PPCL_NG!S78+PPCL_Spot!S78+GT_NG!S78+GT_Spot!S78+Bawana_NG!S78+Bawana_RLNG!S78+Bawana_Spot!S78</f>
        <v>112.46736526021922</v>
      </c>
      <c r="M78" s="197">
        <f t="shared" si="9"/>
        <v>-1.7365260219222023E-2</v>
      </c>
      <c r="N78" s="196">
        <f>PPCL_NG!M78+PPCL_Spot!M78+GT_NG!M78+GT_Spot!M78+Bawana_NG!M78+Bawana_RLNG!M78+Bawana_Spot!M78</f>
        <v>165.79000000000002</v>
      </c>
      <c r="O78" s="196">
        <f>PPCL_NG!T78+PPCL_Spot!T78+GT_NG!T78+GT_Spot!T78+Bawana_NG!T78+Bawana_RLNG!T78+Bawana_Spot!T78</f>
        <v>165.87574731233417</v>
      </c>
      <c r="P78" s="197">
        <f t="shared" si="10"/>
        <v>-8.5747312334149228E-2</v>
      </c>
      <c r="Q78" s="197">
        <f t="shared" si="11"/>
        <v>-0.29000000000000625</v>
      </c>
    </row>
    <row r="79" spans="1:17">
      <c r="A79" s="33" t="s">
        <v>121</v>
      </c>
      <c r="B79" s="196">
        <f>PPCL_NG!I79+PPCL_Spot!I79+GT_NG!I79+GT_Spot!I79+Bawana_NG!I79+Bawana_RLNG!I79+Bawana_Spot!I79</f>
        <v>328.04</v>
      </c>
      <c r="C79" s="196">
        <f>PPCL_NG!P79+PPCL_Spot!P79+GT_NG!P79+GT_Spot!P79+Bawana_NG!P79+Bawana_RLNG!P79+Bawana_Spot!P79</f>
        <v>328.1628113352844</v>
      </c>
      <c r="D79" s="197">
        <f t="shared" si="6"/>
        <v>-0.12281133528438204</v>
      </c>
      <c r="E79" s="196">
        <f>PPCL_NG!J79+PPCL_Spot!J79+GT_NG!J79+GT_Spot!J79+Bawana_NG!J79+Bawana_RLNG!J79+Bawana_Spot!J79</f>
        <v>122.6</v>
      </c>
      <c r="F79" s="196">
        <f>PPCL_NG!Q79+PPCL_Spot!Q79+GT_NG!Q79+GT_Spot!Q79+Bawana_NG!Q79+Bawana_RLNG!Q79+Bawana_Spot!Q79</f>
        <v>122.67070593704618</v>
      </c>
      <c r="G79" s="197">
        <f t="shared" si="7"/>
        <v>-7.0705937046184886E-2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23.469789973387037</v>
      </c>
      <c r="J79" s="197">
        <f t="shared" si="8"/>
        <v>2.100266129616557E-4</v>
      </c>
      <c r="K79" s="196">
        <f>PPCL_NG!L79+PPCL_Spot!L79+GT_NG!L79+GT_Spot!L79+Bawana_NG!L79+Bawana_RLNG!L79+Bawana_Spot!L79</f>
        <v>112.45</v>
      </c>
      <c r="L79" s="196">
        <f>PPCL_NG!S79+PPCL_Spot!S79+GT_NG!S79+GT_Spot!S79+Bawana_NG!S79+Bawana_RLNG!S79+Bawana_Spot!S79</f>
        <v>112.46797715652133</v>
      </c>
      <c r="M79" s="197">
        <f t="shared" si="9"/>
        <v>-1.797715652132581E-2</v>
      </c>
      <c r="N79" s="196">
        <f>PPCL_NG!M79+PPCL_Spot!M79+GT_NG!M79+GT_Spot!M79+Bawana_NG!M79+Bawana_RLNG!M79+Bawana_Spot!M79</f>
        <v>165.79000000000002</v>
      </c>
      <c r="O79" s="196">
        <f>PPCL_NG!T79+PPCL_Spot!T79+GT_NG!T79+GT_Spot!T79+Bawana_NG!T79+Bawana_RLNG!T79+Bawana_Spot!T79</f>
        <v>165.87871559776107</v>
      </c>
      <c r="P79" s="197">
        <f t="shared" si="10"/>
        <v>-8.8715597761051868E-2</v>
      </c>
      <c r="Q79" s="197">
        <f t="shared" si="11"/>
        <v>-0.29999999999998295</v>
      </c>
    </row>
    <row r="80" spans="1:17">
      <c r="A80" s="33" t="s">
        <v>122</v>
      </c>
      <c r="B80" s="196">
        <f>PPCL_NG!I80+PPCL_Spot!I80+GT_NG!I80+GT_Spot!I80+Bawana_NG!I80+Bawana_RLNG!I80+Bawana_Spot!I80</f>
        <v>328.04</v>
      </c>
      <c r="C80" s="196">
        <f>PPCL_NG!P80+PPCL_Spot!P80+GT_NG!P80+GT_Spot!P80+Bawana_NG!P80+Bawana_RLNG!P80+Bawana_Spot!P80</f>
        <v>328.1628113352844</v>
      </c>
      <c r="D80" s="197">
        <f t="shared" si="6"/>
        <v>-0.12281133528438204</v>
      </c>
      <c r="E80" s="196">
        <f>PPCL_NG!J80+PPCL_Spot!J80+GT_NG!J80+GT_Spot!J80+Bawana_NG!J80+Bawana_RLNG!J80+Bawana_Spot!J80</f>
        <v>122.6</v>
      </c>
      <c r="F80" s="196">
        <f>PPCL_NG!Q80+PPCL_Spot!Q80+GT_NG!Q80+GT_Spot!Q80+Bawana_NG!Q80+Bawana_RLNG!Q80+Bawana_Spot!Q80</f>
        <v>122.67070593704618</v>
      </c>
      <c r="G80" s="197">
        <f t="shared" si="7"/>
        <v>-7.0705937046184886E-2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23.469789973387037</v>
      </c>
      <c r="J80" s="197">
        <f t="shared" si="8"/>
        <v>2.100266129616557E-4</v>
      </c>
      <c r="K80" s="196">
        <f>PPCL_NG!L80+PPCL_Spot!L80+GT_NG!L80+GT_Spot!L80+Bawana_NG!L80+Bawana_RLNG!L80+Bawana_Spot!L80</f>
        <v>112.45</v>
      </c>
      <c r="L80" s="196">
        <f>PPCL_NG!S80+PPCL_Spot!S80+GT_NG!S80+GT_Spot!S80+Bawana_NG!S80+Bawana_RLNG!S80+Bawana_Spot!S80</f>
        <v>112.46797715652133</v>
      </c>
      <c r="M80" s="197">
        <f t="shared" si="9"/>
        <v>-1.797715652132581E-2</v>
      </c>
      <c r="N80" s="196">
        <f>PPCL_NG!M80+PPCL_Spot!M80+GT_NG!M80+GT_Spot!M80+Bawana_NG!M80+Bawana_RLNG!M80+Bawana_Spot!M80</f>
        <v>165.79000000000002</v>
      </c>
      <c r="O80" s="196">
        <f>PPCL_NG!T80+PPCL_Spot!T80+GT_NG!T80+GT_Spot!T80+Bawana_NG!T80+Bawana_RLNG!T80+Bawana_Spot!T80</f>
        <v>165.87871559776107</v>
      </c>
      <c r="P80" s="197">
        <f t="shared" si="10"/>
        <v>-8.8715597761051868E-2</v>
      </c>
      <c r="Q80" s="197">
        <f t="shared" si="11"/>
        <v>-0.29999999999998295</v>
      </c>
    </row>
    <row r="81" spans="1:17">
      <c r="A81" s="33" t="s">
        <v>123</v>
      </c>
      <c r="B81" s="196">
        <f>PPCL_NG!I81+PPCL_Spot!I81+GT_NG!I81+GT_Spot!I81+Bawana_NG!I81+Bawana_RLNG!I81+Bawana_Spot!I81</f>
        <v>325.39</v>
      </c>
      <c r="C81" s="196">
        <f>PPCL_NG!P81+PPCL_Spot!P81+GT_NG!P81+GT_Spot!P81+Bawana_NG!P81+Bawana_RLNG!P81+Bawana_Spot!P81</f>
        <v>325.51307059143159</v>
      </c>
      <c r="D81" s="197">
        <f t="shared" si="6"/>
        <v>-0.12307059143159904</v>
      </c>
      <c r="E81" s="196">
        <f>PPCL_NG!J81+PPCL_Spot!J81+GT_NG!J81+GT_Spot!J81+Bawana_NG!J81+Bawana_RLNG!J81+Bawana_Spot!J81</f>
        <v>135.19999999999999</v>
      </c>
      <c r="F81" s="196">
        <f>PPCL_NG!Q81+PPCL_Spot!Q81+GT_NG!Q81+GT_Spot!Q81+Bawana_NG!Q81+Bawana_RLNG!Q81+Bawana_Spot!Q81</f>
        <v>135.27032436223877</v>
      </c>
      <c r="G81" s="197">
        <f t="shared" si="7"/>
        <v>-7.0324362238778804E-2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23.469797229262873</v>
      </c>
      <c r="J81" s="197">
        <f t="shared" si="8"/>
        <v>2.0277073712549054E-4</v>
      </c>
      <c r="K81" s="196">
        <f>PPCL_NG!L81+PPCL_Spot!L81+GT_NG!L81+GT_Spot!L81+Bawana_NG!L81+Bawana_RLNG!L81+Bawana_Spot!L81</f>
        <v>112.45</v>
      </c>
      <c r="L81" s="196">
        <f>PPCL_NG!S81+PPCL_Spot!S81+GT_NG!S81+GT_Spot!S81+Bawana_NG!S81+Bawana_RLNG!S81+Bawana_Spot!S81</f>
        <v>112.46800573274464</v>
      </c>
      <c r="M81" s="197">
        <f t="shared" si="9"/>
        <v>-1.8005732744640568E-2</v>
      </c>
      <c r="N81" s="196">
        <f>PPCL_NG!M81+PPCL_Spot!M81+GT_NG!M81+GT_Spot!M81+Bawana_NG!M81+Bawana_RLNG!M81+Bawana_Spot!M81</f>
        <v>165.79000000000002</v>
      </c>
      <c r="O81" s="196">
        <f>PPCL_NG!T81+PPCL_Spot!T81+GT_NG!T81+GT_Spot!T81+Bawana_NG!T81+Bawana_RLNG!T81+Bawana_Spot!T81</f>
        <v>165.87880208432216</v>
      </c>
      <c r="P81" s="197">
        <f t="shared" si="10"/>
        <v>-8.8802084322139763E-2</v>
      </c>
      <c r="Q81" s="197">
        <f t="shared" si="11"/>
        <v>-0.30000000000003268</v>
      </c>
    </row>
    <row r="82" spans="1:17">
      <c r="A82" s="33" t="s">
        <v>124</v>
      </c>
      <c r="B82" s="196">
        <f>PPCL_NG!I82+PPCL_Spot!I82+GT_NG!I82+GT_Spot!I82+Bawana_NG!I82+Bawana_RLNG!I82+Bawana_Spot!I82</f>
        <v>325.39</v>
      </c>
      <c r="C82" s="196">
        <f>PPCL_NG!P82+PPCL_Spot!P82+GT_NG!P82+GT_Spot!P82+Bawana_NG!P82+Bawana_RLNG!P82+Bawana_Spot!P82</f>
        <v>325.51307059143159</v>
      </c>
      <c r="D82" s="197">
        <f t="shared" si="6"/>
        <v>-0.12307059143159904</v>
      </c>
      <c r="E82" s="196">
        <f>PPCL_NG!J82+PPCL_Spot!J82+GT_NG!J82+GT_Spot!J82+Bawana_NG!J82+Bawana_RLNG!J82+Bawana_Spot!J82</f>
        <v>135.19999999999999</v>
      </c>
      <c r="F82" s="196">
        <f>PPCL_NG!Q82+PPCL_Spot!Q82+GT_NG!Q82+GT_Spot!Q82+Bawana_NG!Q82+Bawana_RLNG!Q82+Bawana_Spot!Q82</f>
        <v>135.27032436223877</v>
      </c>
      <c r="G82" s="197">
        <f t="shared" si="7"/>
        <v>-7.0324362238778804E-2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23.469797229262873</v>
      </c>
      <c r="J82" s="197">
        <f t="shared" si="8"/>
        <v>2.0277073712549054E-4</v>
      </c>
      <c r="K82" s="196">
        <f>PPCL_NG!L82+PPCL_Spot!L82+GT_NG!L82+GT_Spot!L82+Bawana_NG!L82+Bawana_RLNG!L82+Bawana_Spot!L82</f>
        <v>112.45</v>
      </c>
      <c r="L82" s="196">
        <f>PPCL_NG!S82+PPCL_Spot!S82+GT_NG!S82+GT_Spot!S82+Bawana_NG!S82+Bawana_RLNG!S82+Bawana_Spot!S82</f>
        <v>112.46800573274464</v>
      </c>
      <c r="M82" s="197">
        <f t="shared" si="9"/>
        <v>-1.8005732744640568E-2</v>
      </c>
      <c r="N82" s="196">
        <f>PPCL_NG!M82+PPCL_Spot!M82+GT_NG!M82+GT_Spot!M82+Bawana_NG!M82+Bawana_RLNG!M82+Bawana_Spot!M82</f>
        <v>205.79000000000002</v>
      </c>
      <c r="O82" s="196">
        <f>PPCL_NG!T82+PPCL_Spot!T82+GT_NG!T82+GT_Spot!T82+Bawana_NG!T82+Bawana_RLNG!T82+Bawana_Spot!T82</f>
        <v>205.87880208432216</v>
      </c>
      <c r="P82" s="197">
        <f t="shared" si="10"/>
        <v>-8.8802084322139763E-2</v>
      </c>
      <c r="Q82" s="197">
        <f t="shared" si="11"/>
        <v>-0.30000000000003268</v>
      </c>
    </row>
    <row r="83" spans="1:17">
      <c r="A83" s="33" t="s">
        <v>125</v>
      </c>
      <c r="B83" s="196">
        <f>PPCL_NG!I83+PPCL_Spot!I83+GT_NG!I83+GT_Spot!I83+Bawana_NG!I83+Bawana_RLNG!I83+Bawana_Spot!I83</f>
        <v>293.39</v>
      </c>
      <c r="C83" s="196">
        <f>PPCL_NG!P83+PPCL_Spot!P83+GT_NG!P83+GT_Spot!P83+Bawana_NG!P83+Bawana_RLNG!P83+Bawana_Spot!P83</f>
        <v>293.51374784180712</v>
      </c>
      <c r="D83" s="197">
        <f t="shared" si="6"/>
        <v>-0.1237478418071305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135.27007438068392</v>
      </c>
      <c r="G83" s="197">
        <f t="shared" si="7"/>
        <v>-7.0074380683934123E-2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112.45</v>
      </c>
      <c r="L83" s="196">
        <f>PPCL_NG!S83+PPCL_Spot!S83+GT_NG!S83+GT_Spot!S83+Bawana_NG!S83+Bawana_RLNG!S83+Bawana_Spot!S83</f>
        <v>112.46790591372101</v>
      </c>
      <c r="M83" s="197">
        <f t="shared" si="9"/>
        <v>-1.7905913721008915E-2</v>
      </c>
      <c r="N83" s="196">
        <f>PPCL_NG!M83+PPCL_Spot!M83+GT_NG!M83+GT_Spot!M83+Bawana_NG!M83+Bawana_RLNG!M83+Bawana_Spot!M83</f>
        <v>205.79000000000002</v>
      </c>
      <c r="O83" s="196">
        <f>PPCL_NG!T83+PPCL_Spot!T83+GT_NG!T83+GT_Spot!T83+Bawana_NG!T83+Bawana_RLNG!T83+Bawana_Spot!T83</f>
        <v>205.87849997987718</v>
      </c>
      <c r="P83" s="197">
        <f t="shared" si="10"/>
        <v>-8.8499979877155965E-2</v>
      </c>
      <c r="Q83" s="197">
        <f t="shared" si="11"/>
        <v>-0.30000000000001492</v>
      </c>
    </row>
    <row r="84" spans="1:17">
      <c r="A84" s="33" t="s">
        <v>126</v>
      </c>
      <c r="B84" s="196">
        <f>PPCL_NG!I84+PPCL_Spot!I84+GT_NG!I84+GT_Spot!I84+Bawana_NG!I84+Bawana_RLNG!I84+Bawana_Spot!I84</f>
        <v>396.39</v>
      </c>
      <c r="C84" s="196">
        <f>PPCL_NG!P84+PPCL_Spot!P84+GT_NG!P84+GT_Spot!P84+Bawana_NG!P84+Bawana_RLNG!P84+Bawana_Spot!P84</f>
        <v>396.51374784180712</v>
      </c>
      <c r="D84" s="197">
        <f t="shared" si="6"/>
        <v>-0.1237478418071305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135.27007438068392</v>
      </c>
      <c r="G84" s="197">
        <f t="shared" si="7"/>
        <v>-7.0074380683934123E-2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112.45</v>
      </c>
      <c r="L84" s="196">
        <f>PPCL_NG!S84+PPCL_Spot!S84+GT_NG!S84+GT_Spot!S84+Bawana_NG!S84+Bawana_RLNG!S84+Bawana_Spot!S84</f>
        <v>112.46790591372101</v>
      </c>
      <c r="M84" s="197">
        <f t="shared" si="9"/>
        <v>-1.7905913721008915E-2</v>
      </c>
      <c r="N84" s="196">
        <f>PPCL_NG!M84+PPCL_Spot!M84+GT_NG!M84+GT_Spot!M84+Bawana_NG!M84+Bawana_RLNG!M84+Bawana_Spot!M84</f>
        <v>205.79000000000002</v>
      </c>
      <c r="O84" s="196">
        <f>PPCL_NG!T84+PPCL_Spot!T84+GT_NG!T84+GT_Spot!T84+Bawana_NG!T84+Bawana_RLNG!T84+Bawana_Spot!T84</f>
        <v>205.87849997987718</v>
      </c>
      <c r="P84" s="197">
        <f t="shared" si="10"/>
        <v>-8.8499979877155965E-2</v>
      </c>
      <c r="Q84" s="197">
        <f t="shared" si="11"/>
        <v>-0.30000000000001492</v>
      </c>
    </row>
    <row r="85" spans="1:17">
      <c r="A85" s="33" t="s">
        <v>127</v>
      </c>
      <c r="B85" s="196">
        <f>PPCL_NG!I85+PPCL_Spot!I85+GT_NG!I85+GT_Spot!I85+Bawana_NG!I85+Bawana_RLNG!I85+Bawana_Spot!I85</f>
        <v>386.39</v>
      </c>
      <c r="C85" s="196">
        <f>PPCL_NG!P85+PPCL_Spot!P85+GT_NG!P85+GT_Spot!P85+Bawana_NG!P85+Bawana_RLNG!P85+Bawana_Spot!P85</f>
        <v>386.51374784180712</v>
      </c>
      <c r="D85" s="197">
        <f t="shared" si="6"/>
        <v>-0.1237478418071305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135.27007438068392</v>
      </c>
      <c r="G85" s="197">
        <f t="shared" si="7"/>
        <v>-7.0074380683934123E-2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112.45</v>
      </c>
      <c r="L85" s="196">
        <f>PPCL_NG!S85+PPCL_Spot!S85+GT_NG!S85+GT_Spot!S85+Bawana_NG!S85+Bawana_RLNG!S85+Bawana_Spot!S85</f>
        <v>112.46790591372101</v>
      </c>
      <c r="M85" s="197">
        <f t="shared" si="9"/>
        <v>-1.7905913721008915E-2</v>
      </c>
      <c r="N85" s="196">
        <f>PPCL_NG!M85+PPCL_Spot!M85+GT_NG!M85+GT_Spot!M85+Bawana_NG!M85+Bawana_RLNG!M85+Bawana_Spot!M85</f>
        <v>205.79000000000002</v>
      </c>
      <c r="O85" s="196">
        <f>PPCL_NG!T85+PPCL_Spot!T85+GT_NG!T85+GT_Spot!T85+Bawana_NG!T85+Bawana_RLNG!T85+Bawana_Spot!T85</f>
        <v>205.87849997987718</v>
      </c>
      <c r="P85" s="197">
        <f t="shared" si="10"/>
        <v>-8.8499979877155965E-2</v>
      </c>
      <c r="Q85" s="197">
        <f t="shared" si="11"/>
        <v>-0.30000000000001492</v>
      </c>
    </row>
    <row r="86" spans="1:17">
      <c r="A86" s="33" t="s">
        <v>128</v>
      </c>
      <c r="B86" s="196">
        <f>PPCL_NG!I86+PPCL_Spot!I86+GT_NG!I86+GT_Spot!I86+Bawana_NG!I86+Bawana_RLNG!I86+Bawana_Spot!I86</f>
        <v>454.75</v>
      </c>
      <c r="C86" s="196">
        <f>PPCL_NG!P86+PPCL_Spot!P86+GT_NG!P86+GT_Spot!P86+Bawana_NG!P86+Bawana_RLNG!P86+Bawana_Spot!P86</f>
        <v>454.87374784180713</v>
      </c>
      <c r="D86" s="197">
        <f t="shared" si="6"/>
        <v>-0.1237478418071305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135.27007438068392</v>
      </c>
      <c r="G86" s="197">
        <f t="shared" si="7"/>
        <v>-7.0074380683934123E-2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112.45</v>
      </c>
      <c r="L86" s="196">
        <f>PPCL_NG!S86+PPCL_Spot!S86+GT_NG!S86+GT_Spot!S86+Bawana_NG!S86+Bawana_RLNG!S86+Bawana_Spot!S86</f>
        <v>112.46790591372101</v>
      </c>
      <c r="M86" s="197">
        <f t="shared" si="9"/>
        <v>-1.7905913721008915E-2</v>
      </c>
      <c r="N86" s="196">
        <f>PPCL_NG!M86+PPCL_Spot!M86+GT_NG!M86+GT_Spot!M86+Bawana_NG!M86+Bawana_RLNG!M86+Bawana_Spot!M86</f>
        <v>205.79000000000002</v>
      </c>
      <c r="O86" s="196">
        <f>PPCL_NG!T86+PPCL_Spot!T86+GT_NG!T86+GT_Spot!T86+Bawana_NG!T86+Bawana_RLNG!T86+Bawana_Spot!T86</f>
        <v>205.87849997987718</v>
      </c>
      <c r="P86" s="197">
        <f t="shared" si="10"/>
        <v>-8.8499979877155965E-2</v>
      </c>
      <c r="Q86" s="197">
        <f t="shared" si="11"/>
        <v>-0.30000000000001492</v>
      </c>
    </row>
    <row r="87" spans="1:17">
      <c r="A87" s="33" t="s">
        <v>129</v>
      </c>
      <c r="B87" s="196">
        <f>PPCL_NG!I87+PPCL_Spot!I87+GT_NG!I87+GT_Spot!I87+Bawana_NG!I87+Bawana_RLNG!I87+Bawana_Spot!I87</f>
        <v>469.75</v>
      </c>
      <c r="C87" s="196">
        <f>PPCL_NG!P87+PPCL_Spot!P87+GT_NG!P87+GT_Spot!P87+Bawana_NG!P87+Bawana_RLNG!P87+Bawana_Spot!P87</f>
        <v>469.87374784180713</v>
      </c>
      <c r="D87" s="197">
        <f t="shared" si="6"/>
        <v>-0.1237478418071305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135.27007438068392</v>
      </c>
      <c r="G87" s="197">
        <f t="shared" si="7"/>
        <v>-7.0074380683934123E-2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112.45</v>
      </c>
      <c r="L87" s="196">
        <f>PPCL_NG!S87+PPCL_Spot!S87+GT_NG!S87+GT_Spot!S87+Bawana_NG!S87+Bawana_RLNG!S87+Bawana_Spot!S87</f>
        <v>112.46790591372101</v>
      </c>
      <c r="M87" s="197">
        <f t="shared" si="9"/>
        <v>-1.7905913721008915E-2</v>
      </c>
      <c r="N87" s="196">
        <f>PPCL_NG!M87+PPCL_Spot!M87+GT_NG!M87+GT_Spot!M87+Bawana_NG!M87+Bawana_RLNG!M87+Bawana_Spot!M87</f>
        <v>205.79000000000002</v>
      </c>
      <c r="O87" s="196">
        <f>PPCL_NG!T87+PPCL_Spot!T87+GT_NG!T87+GT_Spot!T87+Bawana_NG!T87+Bawana_RLNG!T87+Bawana_Spot!T87</f>
        <v>205.87849997987718</v>
      </c>
      <c r="P87" s="197">
        <f t="shared" si="10"/>
        <v>-8.8499979877155965E-2</v>
      </c>
      <c r="Q87" s="197">
        <f t="shared" si="11"/>
        <v>-0.30000000000001492</v>
      </c>
    </row>
    <row r="88" spans="1:17">
      <c r="A88" s="33" t="s">
        <v>130</v>
      </c>
      <c r="B88" s="196">
        <f>PPCL_NG!I88+PPCL_Spot!I88+GT_NG!I88+GT_Spot!I88+Bawana_NG!I88+Bawana_RLNG!I88+Bawana_Spot!I88</f>
        <v>544.75</v>
      </c>
      <c r="C88" s="196">
        <f>PPCL_NG!P88+PPCL_Spot!P88+GT_NG!P88+GT_Spot!P88+Bawana_NG!P88+Bawana_RLNG!P88+Bawana_Spot!P88</f>
        <v>544.87374784180713</v>
      </c>
      <c r="D88" s="197">
        <f t="shared" si="6"/>
        <v>-0.1237478418071305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135.27007438068392</v>
      </c>
      <c r="G88" s="197">
        <f t="shared" si="7"/>
        <v>-7.0074380683934123E-2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112.45</v>
      </c>
      <c r="L88" s="196">
        <f>PPCL_NG!S88+PPCL_Spot!S88+GT_NG!S88+GT_Spot!S88+Bawana_NG!S88+Bawana_RLNG!S88+Bawana_Spot!S88</f>
        <v>112.46790591372101</v>
      </c>
      <c r="M88" s="197">
        <f t="shared" si="9"/>
        <v>-1.7905913721008915E-2</v>
      </c>
      <c r="N88" s="196">
        <f>PPCL_NG!M88+PPCL_Spot!M88+GT_NG!M88+GT_Spot!M88+Bawana_NG!M88+Bawana_RLNG!M88+Bawana_Spot!M88</f>
        <v>205.79000000000002</v>
      </c>
      <c r="O88" s="196">
        <f>PPCL_NG!T88+PPCL_Spot!T88+GT_NG!T88+GT_Spot!T88+Bawana_NG!T88+Bawana_RLNG!T88+Bawana_Spot!T88</f>
        <v>205.87849997987718</v>
      </c>
      <c r="P88" s="197">
        <f t="shared" si="10"/>
        <v>-8.8499979877155965E-2</v>
      </c>
      <c r="Q88" s="197">
        <f t="shared" si="11"/>
        <v>-0.30000000000001492</v>
      </c>
    </row>
    <row r="89" spans="1:17">
      <c r="A89" s="33" t="s">
        <v>131</v>
      </c>
      <c r="B89" s="196">
        <f>PPCL_NG!I89+PPCL_Spot!I89+GT_NG!I89+GT_Spot!I89+Bawana_NG!I89+Bawana_RLNG!I89+Bawana_Spot!I89</f>
        <v>559.75</v>
      </c>
      <c r="C89" s="196">
        <f>PPCL_NG!P89+PPCL_Spot!P89+GT_NG!P89+GT_Spot!P89+Bawana_NG!P89+Bawana_RLNG!P89+Bawana_Spot!P89</f>
        <v>559.87374784180713</v>
      </c>
      <c r="D89" s="197">
        <f t="shared" si="6"/>
        <v>-0.1237478418071305</v>
      </c>
      <c r="E89" s="196">
        <f>PPCL_NG!J89+PPCL_Spot!J89+GT_NG!J89+GT_Spot!J89+Bawana_NG!J89+Bawana_RLNG!J89+Bawana_Spot!J89</f>
        <v>135.19999999999999</v>
      </c>
      <c r="F89" s="196">
        <f>PPCL_NG!Q89+PPCL_Spot!Q89+GT_NG!Q89+GT_Spot!Q89+Bawana_NG!Q89+Bawana_RLNG!Q89+Bawana_Spot!Q89</f>
        <v>135.27007438068392</v>
      </c>
      <c r="G89" s="197">
        <f t="shared" si="7"/>
        <v>-7.0074380683934123E-2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112.45</v>
      </c>
      <c r="L89" s="196">
        <f>PPCL_NG!S89+PPCL_Spot!S89+GT_NG!S89+GT_Spot!S89+Bawana_NG!S89+Bawana_RLNG!S89+Bawana_Spot!S89</f>
        <v>112.46790591372101</v>
      </c>
      <c r="M89" s="197">
        <f t="shared" si="9"/>
        <v>-1.7905913721008915E-2</v>
      </c>
      <c r="N89" s="196">
        <f>PPCL_NG!M89+PPCL_Spot!M89+GT_NG!M89+GT_Spot!M89+Bawana_NG!M89+Bawana_RLNG!M89+Bawana_Spot!M89</f>
        <v>205.79000000000002</v>
      </c>
      <c r="O89" s="196">
        <f>PPCL_NG!T89+PPCL_Spot!T89+GT_NG!T89+GT_Spot!T89+Bawana_NG!T89+Bawana_RLNG!T89+Bawana_Spot!T89</f>
        <v>205.87849997987718</v>
      </c>
      <c r="P89" s="197">
        <f t="shared" si="10"/>
        <v>-8.8499979877155965E-2</v>
      </c>
      <c r="Q89" s="197">
        <f t="shared" si="11"/>
        <v>-0.30000000000001492</v>
      </c>
    </row>
    <row r="90" spans="1:17">
      <c r="A90" s="33" t="s">
        <v>132</v>
      </c>
      <c r="B90" s="196">
        <f>PPCL_NG!I90+PPCL_Spot!I90+GT_NG!I90+GT_Spot!I90+Bawana_NG!I90+Bawana_RLNG!I90+Bawana_Spot!I90</f>
        <v>594.75</v>
      </c>
      <c r="C90" s="196">
        <f>PPCL_NG!P90+PPCL_Spot!P90+GT_NG!P90+GT_Spot!P90+Bawana_NG!P90+Bawana_RLNG!P90+Bawana_Spot!P90</f>
        <v>594.87374784180713</v>
      </c>
      <c r="D90" s="197">
        <f t="shared" si="6"/>
        <v>-0.1237478418071305</v>
      </c>
      <c r="E90" s="196">
        <f>PPCL_NG!J90+PPCL_Spot!J90+GT_NG!J90+GT_Spot!J90+Bawana_NG!J90+Bawana_RLNG!J90+Bawana_Spot!J90</f>
        <v>135.19999999999999</v>
      </c>
      <c r="F90" s="196">
        <f>PPCL_NG!Q90+PPCL_Spot!Q90+GT_NG!Q90+GT_Spot!Q90+Bawana_NG!Q90+Bawana_RLNG!Q90+Bawana_Spot!Q90</f>
        <v>135.27007438068392</v>
      </c>
      <c r="G90" s="197">
        <f t="shared" si="7"/>
        <v>-7.0074380683934123E-2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112.45</v>
      </c>
      <c r="L90" s="196">
        <f>PPCL_NG!S90+PPCL_Spot!S90+GT_NG!S90+GT_Spot!S90+Bawana_NG!S90+Bawana_RLNG!S90+Bawana_Spot!S90</f>
        <v>112.46790591372101</v>
      </c>
      <c r="M90" s="197">
        <f t="shared" si="9"/>
        <v>-1.7905913721008915E-2</v>
      </c>
      <c r="N90" s="196">
        <f>PPCL_NG!M90+PPCL_Spot!M90+GT_NG!M90+GT_Spot!M90+Bawana_NG!M90+Bawana_RLNG!M90+Bawana_Spot!M90</f>
        <v>205.79000000000002</v>
      </c>
      <c r="O90" s="196">
        <f>PPCL_NG!T90+PPCL_Spot!T90+GT_NG!T90+GT_Spot!T90+Bawana_NG!T90+Bawana_RLNG!T90+Bawana_Spot!T90</f>
        <v>205.87849997987718</v>
      </c>
      <c r="P90" s="197">
        <f t="shared" si="10"/>
        <v>-8.8499979877155965E-2</v>
      </c>
      <c r="Q90" s="197">
        <f t="shared" si="11"/>
        <v>-0.30000000000001492</v>
      </c>
    </row>
    <row r="91" spans="1:17">
      <c r="A91" s="33" t="s">
        <v>133</v>
      </c>
      <c r="B91" s="196">
        <f>PPCL_NG!I91+PPCL_Spot!I91+GT_NG!I91+GT_Spot!I91+Bawana_NG!I91+Bawana_RLNG!I91+Bawana_Spot!I91</f>
        <v>644.73</v>
      </c>
      <c r="C91" s="196">
        <f>PPCL_NG!P91+PPCL_Spot!P91+GT_NG!P91+GT_Spot!P91+Bawana_NG!P91+Bawana_RLNG!P91+Bawana_Spot!P91</f>
        <v>644.86187019510555</v>
      </c>
      <c r="D91" s="197">
        <f t="shared" si="6"/>
        <v>-0.13187019510553455</v>
      </c>
      <c r="E91" s="196">
        <f>PPCL_NG!J91+PPCL_Spot!J91+GT_NG!J91+GT_Spot!J91+Bawana_NG!J91+Bawana_RLNG!J91+Bawana_Spot!J91</f>
        <v>135.19999999999999</v>
      </c>
      <c r="F91" s="196">
        <f>PPCL_NG!Q91+PPCL_Spot!Q91+GT_NG!Q91+GT_Spot!Q91+Bawana_NG!Q91+Bawana_RLNG!Q91+Bawana_Spot!Q91</f>
        <v>135.27478539573661</v>
      </c>
      <c r="G91" s="197">
        <f t="shared" si="7"/>
        <v>-7.4785395736626015E-2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112.45</v>
      </c>
      <c r="L91" s="196">
        <f>PPCL_NG!S91+PPCL_Spot!S91+GT_NG!S91+GT_Spot!S91+Bawana_NG!S91+Bawana_RLNG!S91+Bawana_Spot!S91</f>
        <v>112.4691307776347</v>
      </c>
      <c r="M91" s="197">
        <f t="shared" si="9"/>
        <v>-1.913077763470028E-2</v>
      </c>
      <c r="N91" s="196">
        <f>PPCL_NG!M91+PPCL_Spot!M91+GT_NG!M91+GT_Spot!M91+Bawana_NG!M91+Bawana_RLNG!M91+Bawana_Spot!M91</f>
        <v>205.79000000000002</v>
      </c>
      <c r="O91" s="196">
        <f>PPCL_NG!T91+PPCL_Spot!T91+GT_NG!T91+GT_Spot!T91+Bawana_NG!T91+Bawana_RLNG!T91+Bawana_Spot!T91</f>
        <v>205.88444174761239</v>
      </c>
      <c r="P91" s="197">
        <f t="shared" si="10"/>
        <v>-9.4441747612364679E-2</v>
      </c>
      <c r="Q91" s="197">
        <f t="shared" si="11"/>
        <v>-0.32000000000001094</v>
      </c>
    </row>
    <row r="92" spans="1:17">
      <c r="A92" s="33" t="s">
        <v>134</v>
      </c>
      <c r="B92" s="196">
        <f>PPCL_NG!I92+PPCL_Spot!I92+GT_NG!I92+GT_Spot!I92+Bawana_NG!I92+Bawana_RLNG!I92+Bawana_Spot!I92</f>
        <v>674.73</v>
      </c>
      <c r="C92" s="196">
        <f>PPCL_NG!P92+PPCL_Spot!P92+GT_NG!P92+GT_Spot!P92+Bawana_NG!P92+Bawana_RLNG!P92+Bawana_Spot!P92</f>
        <v>674.86602541248158</v>
      </c>
      <c r="D92" s="197">
        <f t="shared" si="6"/>
        <v>-0.13602541248155831</v>
      </c>
      <c r="E92" s="196">
        <f>PPCL_NG!J92+PPCL_Spot!J92+GT_NG!J92+GT_Spot!J92+Bawana_NG!J92+Bawana_RLNG!J92+Bawana_Spot!J92</f>
        <v>135.19999999999999</v>
      </c>
      <c r="F92" s="196">
        <f>PPCL_NG!Q92+PPCL_Spot!Q92+GT_NG!Q92+GT_Spot!Q92+Bawana_NG!Q92+Bawana_RLNG!Q92+Bawana_Spot!Q92</f>
        <v>135.27714296587902</v>
      </c>
      <c r="G92" s="197">
        <f t="shared" si="7"/>
        <v>-7.7142965879033909E-2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112.45</v>
      </c>
      <c r="L92" s="196">
        <f>PPCL_NG!S92+PPCL_Spot!S92+GT_NG!S92+GT_Spot!S92+Bawana_NG!S92+Bawana_RLNG!S92+Bawana_Spot!S92</f>
        <v>112.46974374587172</v>
      </c>
      <c r="M92" s="197">
        <f t="shared" si="9"/>
        <v>-1.9743745871721785E-2</v>
      </c>
      <c r="N92" s="196">
        <f>PPCL_NG!M92+PPCL_Spot!M92+GT_NG!M92+GT_Spot!M92+Bawana_NG!M92+Bawana_RLNG!M92+Bawana_Spot!M92</f>
        <v>205.78</v>
      </c>
      <c r="O92" s="196">
        <f>PPCL_NG!T92+PPCL_Spot!T92+GT_NG!T92+GT_Spot!T92+Bawana_NG!T92+Bawana_RLNG!T92+Bawana_Spot!T92</f>
        <v>205.87731599185699</v>
      </c>
      <c r="P92" s="197">
        <f t="shared" si="10"/>
        <v>-9.7315991856987694E-2</v>
      </c>
      <c r="Q92" s="197">
        <f t="shared" si="11"/>
        <v>-0.33000000000008711</v>
      </c>
    </row>
    <row r="93" spans="1:17">
      <c r="A93" s="33" t="s">
        <v>135</v>
      </c>
      <c r="B93" s="196">
        <f>PPCL_NG!I93+PPCL_Spot!I93+GT_NG!I93+GT_Spot!I93+Bawana_NG!I93+Bawana_RLNG!I93+Bawana_Spot!I93</f>
        <v>672.73</v>
      </c>
      <c r="C93" s="196">
        <f>PPCL_NG!P93+PPCL_Spot!P93+GT_NG!P93+GT_Spot!P93+Bawana_NG!P93+Bawana_RLNG!P93+Bawana_Spot!P93</f>
        <v>672.86602541248158</v>
      </c>
      <c r="D93" s="197">
        <f t="shared" si="6"/>
        <v>-0.13602541248155831</v>
      </c>
      <c r="E93" s="196">
        <f>PPCL_NG!J93+PPCL_Spot!J93+GT_NG!J93+GT_Spot!J93+Bawana_NG!J93+Bawana_RLNG!J93+Bawana_Spot!J93</f>
        <v>135.19999999999999</v>
      </c>
      <c r="F93" s="196">
        <f>PPCL_NG!Q93+PPCL_Spot!Q93+GT_NG!Q93+GT_Spot!Q93+Bawana_NG!Q93+Bawana_RLNG!Q93+Bawana_Spot!Q93</f>
        <v>135.27714296587902</v>
      </c>
      <c r="G93" s="197">
        <f t="shared" si="7"/>
        <v>-7.7142965879033909E-2</v>
      </c>
      <c r="H93" s="196">
        <f>PPCL_NG!K93+PPCL_Spot!K93+GT_NG!K93+GT_Spot!K93+Bawana_NG!K93+Bawana_RLNG!K93+Bawana_Spot!K93</f>
        <v>23.47</v>
      </c>
      <c r="I93" s="196">
        <f>PPCL_NG!R93+PPCL_Spot!R93+GT_NG!R93+GT_Spot!R93+Bawana_NG!R93+Bawana_RLNG!R93+Bawana_Spot!R93</f>
        <v>23.469771883910784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112.45</v>
      </c>
      <c r="L93" s="196">
        <f>PPCL_NG!S93+PPCL_Spot!S93+GT_NG!S93+GT_Spot!S93+Bawana_NG!S93+Bawana_RLNG!S93+Bawana_Spot!S93</f>
        <v>112.46974374587172</v>
      </c>
      <c r="M93" s="197">
        <f t="shared" si="9"/>
        <v>-1.9743745871721785E-2</v>
      </c>
      <c r="N93" s="196">
        <f>PPCL_NG!M93+PPCL_Spot!M93+GT_NG!M93+GT_Spot!M93+Bawana_NG!M93+Bawana_RLNG!M93+Bawana_Spot!M93</f>
        <v>205.78</v>
      </c>
      <c r="O93" s="196">
        <f>PPCL_NG!T93+PPCL_Spot!T93+GT_NG!T93+GT_Spot!T93+Bawana_NG!T93+Bawana_RLNG!T93+Bawana_Spot!T93</f>
        <v>205.87731599185699</v>
      </c>
      <c r="P93" s="197">
        <f t="shared" si="10"/>
        <v>-9.7315991856987694E-2</v>
      </c>
      <c r="Q93" s="197">
        <f t="shared" si="11"/>
        <v>-0.33000000000008711</v>
      </c>
    </row>
    <row r="94" spans="1:17">
      <c r="A94" s="33" t="s">
        <v>136</v>
      </c>
      <c r="B94" s="196">
        <f>PPCL_NG!I94+PPCL_Spot!I94+GT_NG!I94+GT_Spot!I94+Bawana_NG!I94+Bawana_RLNG!I94+Bawana_Spot!I94</f>
        <v>662.73</v>
      </c>
      <c r="C94" s="196">
        <f>PPCL_NG!P94+PPCL_Spot!P94+GT_NG!P94+GT_Spot!P94+Bawana_NG!P94+Bawana_RLNG!P94+Bawana_Spot!P94</f>
        <v>662.86602541248158</v>
      </c>
      <c r="D94" s="197">
        <f t="shared" si="6"/>
        <v>-0.13602541248155831</v>
      </c>
      <c r="E94" s="196">
        <f>PPCL_NG!J94+PPCL_Spot!J94+GT_NG!J94+GT_Spot!J94+Bawana_NG!J94+Bawana_RLNG!J94+Bawana_Spot!J94</f>
        <v>135.19999999999999</v>
      </c>
      <c r="F94" s="196">
        <f>PPCL_NG!Q94+PPCL_Spot!Q94+GT_NG!Q94+GT_Spot!Q94+Bawana_NG!Q94+Bawana_RLNG!Q94+Bawana_Spot!Q94</f>
        <v>135.27714296587902</v>
      </c>
      <c r="G94" s="197">
        <f t="shared" si="7"/>
        <v>-7.7142965879033909E-2</v>
      </c>
      <c r="H94" s="196">
        <f>PPCL_NG!K94+PPCL_Spot!K94+GT_NG!K94+GT_Spot!K94+Bawana_NG!K94+Bawana_RLNG!K94+Bawana_Spot!K94</f>
        <v>23.47</v>
      </c>
      <c r="I94" s="196">
        <f>PPCL_NG!R94+PPCL_Spot!R94+GT_NG!R94+GT_Spot!R94+Bawana_NG!R94+Bawana_RLNG!R94+Bawana_Spot!R94</f>
        <v>23.469771883910784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112.45</v>
      </c>
      <c r="L94" s="196">
        <f>PPCL_NG!S94+PPCL_Spot!S94+GT_NG!S94+GT_Spot!S94+Bawana_NG!S94+Bawana_RLNG!S94+Bawana_Spot!S94</f>
        <v>112.46974374587172</v>
      </c>
      <c r="M94" s="197">
        <f t="shared" si="9"/>
        <v>-1.9743745871721785E-2</v>
      </c>
      <c r="N94" s="196">
        <f>PPCL_NG!M94+PPCL_Spot!M94+GT_NG!M94+GT_Spot!M94+Bawana_NG!M94+Bawana_RLNG!M94+Bawana_Spot!M94</f>
        <v>205.78</v>
      </c>
      <c r="O94" s="196">
        <f>PPCL_NG!T94+PPCL_Spot!T94+GT_NG!T94+GT_Spot!T94+Bawana_NG!T94+Bawana_RLNG!T94+Bawana_Spot!T94</f>
        <v>205.87731599185699</v>
      </c>
      <c r="P94" s="197">
        <f t="shared" si="10"/>
        <v>-9.7315991856987694E-2</v>
      </c>
      <c r="Q94" s="197">
        <f t="shared" si="11"/>
        <v>-0.33000000000008711</v>
      </c>
    </row>
    <row r="95" spans="1:17">
      <c r="A95" s="33" t="s">
        <v>137</v>
      </c>
      <c r="B95" s="196">
        <f>PPCL_NG!I95+PPCL_Spot!I95+GT_NG!I95+GT_Spot!I95+Bawana_NG!I95+Bawana_RLNG!I95+Bawana_Spot!I95</f>
        <v>658.73</v>
      </c>
      <c r="C95" s="196">
        <f>PPCL_NG!P95+PPCL_Spot!P95+GT_NG!P95+GT_Spot!P95+Bawana_NG!P95+Bawana_RLNG!P95+Bawana_Spot!P95</f>
        <v>658.86602541248158</v>
      </c>
      <c r="D95" s="197">
        <f t="shared" si="6"/>
        <v>-0.13602541248155831</v>
      </c>
      <c r="E95" s="196">
        <f>PPCL_NG!J95+PPCL_Spot!J95+GT_NG!J95+GT_Spot!J95+Bawana_NG!J95+Bawana_RLNG!J95+Bawana_Spot!J95</f>
        <v>135.19999999999999</v>
      </c>
      <c r="F95" s="196">
        <f>PPCL_NG!Q95+PPCL_Spot!Q95+GT_NG!Q95+GT_Spot!Q95+Bawana_NG!Q95+Bawana_RLNG!Q95+Bawana_Spot!Q95</f>
        <v>135.27714296587902</v>
      </c>
      <c r="G95" s="197">
        <f t="shared" si="7"/>
        <v>-7.7142965879033909E-2</v>
      </c>
      <c r="H95" s="196">
        <f>PPCL_NG!K95+PPCL_Spot!K95+GT_NG!K95+GT_Spot!K95+Bawana_NG!K95+Bawana_RLNG!K95+Bawana_Spot!K95</f>
        <v>23.47</v>
      </c>
      <c r="I95" s="196">
        <f>PPCL_NG!R95+PPCL_Spot!R95+GT_NG!R95+GT_Spot!R95+Bawana_NG!R95+Bawana_RLNG!R95+Bawana_Spot!R95</f>
        <v>23.469771883910784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112.45</v>
      </c>
      <c r="L95" s="196">
        <f>PPCL_NG!S95+PPCL_Spot!S95+GT_NG!S95+GT_Spot!S95+Bawana_NG!S95+Bawana_RLNG!S95+Bawana_Spot!S95</f>
        <v>112.46974374587172</v>
      </c>
      <c r="M95" s="197">
        <f t="shared" si="9"/>
        <v>-1.9743745871721785E-2</v>
      </c>
      <c r="N95" s="196">
        <f>PPCL_NG!M95+PPCL_Spot!M95+GT_NG!M95+GT_Spot!M95+Bawana_NG!M95+Bawana_RLNG!M95+Bawana_Spot!M95</f>
        <v>205.78</v>
      </c>
      <c r="O95" s="196">
        <f>PPCL_NG!T95+PPCL_Spot!T95+GT_NG!T95+GT_Spot!T95+Bawana_NG!T95+Bawana_RLNG!T95+Bawana_Spot!T95</f>
        <v>205.87731599185699</v>
      </c>
      <c r="P95" s="197">
        <f t="shared" si="10"/>
        <v>-9.7315991856987694E-2</v>
      </c>
      <c r="Q95" s="197">
        <f t="shared" si="11"/>
        <v>-0.33000000000008711</v>
      </c>
    </row>
    <row r="96" spans="1:17">
      <c r="A96" s="33" t="s">
        <v>138</v>
      </c>
      <c r="B96" s="196">
        <f>PPCL_NG!I96+PPCL_Spot!I96+GT_NG!I96+GT_Spot!I96+Bawana_NG!I96+Bawana_RLNG!I96+Bawana_Spot!I96</f>
        <v>672.73</v>
      </c>
      <c r="C96" s="196">
        <f>PPCL_NG!P96+PPCL_Spot!P96+GT_NG!P96+GT_Spot!P96+Bawana_NG!P96+Bawana_RLNG!P96+Bawana_Spot!P96</f>
        <v>672.86602541248158</v>
      </c>
      <c r="D96" s="197">
        <f t="shared" si="6"/>
        <v>-0.13602541248155831</v>
      </c>
      <c r="E96" s="196">
        <f>PPCL_NG!J96+PPCL_Spot!J96+GT_NG!J96+GT_Spot!J96+Bawana_NG!J96+Bawana_RLNG!J96+Bawana_Spot!J96</f>
        <v>135.19999999999999</v>
      </c>
      <c r="F96" s="196">
        <f>PPCL_NG!Q96+PPCL_Spot!Q96+GT_NG!Q96+GT_Spot!Q96+Bawana_NG!Q96+Bawana_RLNG!Q96+Bawana_Spot!Q96</f>
        <v>135.27714296587902</v>
      </c>
      <c r="G96" s="197">
        <f t="shared" si="7"/>
        <v>-7.7142965879033909E-2</v>
      </c>
      <c r="H96" s="196">
        <f>PPCL_NG!K96+PPCL_Spot!K96+GT_NG!K96+GT_Spot!K96+Bawana_NG!K96+Bawana_RLNG!K96+Bawana_Spot!K96</f>
        <v>23.47</v>
      </c>
      <c r="I96" s="196">
        <f>PPCL_NG!R96+PPCL_Spot!R96+GT_NG!R96+GT_Spot!R96+Bawana_NG!R96+Bawana_RLNG!R96+Bawana_Spot!R96</f>
        <v>23.469771883910784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112.45</v>
      </c>
      <c r="L96" s="196">
        <f>PPCL_NG!S96+PPCL_Spot!S96+GT_NG!S96+GT_Spot!S96+Bawana_NG!S96+Bawana_RLNG!S96+Bawana_Spot!S96</f>
        <v>112.46974374587172</v>
      </c>
      <c r="M96" s="197">
        <f t="shared" si="9"/>
        <v>-1.9743745871721785E-2</v>
      </c>
      <c r="N96" s="196">
        <f>PPCL_NG!M96+PPCL_Spot!M96+GT_NG!M96+GT_Spot!M96+Bawana_NG!M96+Bawana_RLNG!M96+Bawana_Spot!M96</f>
        <v>205.78</v>
      </c>
      <c r="O96" s="196">
        <f>PPCL_NG!T96+PPCL_Spot!T96+GT_NG!T96+GT_Spot!T96+Bawana_NG!T96+Bawana_RLNG!T96+Bawana_Spot!T96</f>
        <v>205.87731599185699</v>
      </c>
      <c r="P96" s="197">
        <f t="shared" si="10"/>
        <v>-9.7315991856987694E-2</v>
      </c>
      <c r="Q96" s="197">
        <f t="shared" si="11"/>
        <v>-0.33000000000008711</v>
      </c>
    </row>
    <row r="97" spans="1:17">
      <c r="A97" s="33" t="s">
        <v>139</v>
      </c>
      <c r="B97" s="196">
        <f>PPCL_NG!I97+PPCL_Spot!I97+GT_NG!I97+GT_Spot!I97+Bawana_NG!I97+Bawana_RLNG!I97+Bawana_Spot!I97</f>
        <v>679.73</v>
      </c>
      <c r="C97" s="196">
        <f>PPCL_NG!P97+PPCL_Spot!P97+GT_NG!P97+GT_Spot!P97+Bawana_NG!P97+Bawana_RLNG!P97+Bawana_Spot!P97</f>
        <v>679.86602541248158</v>
      </c>
      <c r="D97" s="197">
        <f t="shared" si="6"/>
        <v>-0.13602541248155831</v>
      </c>
      <c r="E97" s="196">
        <f>PPCL_NG!J97+PPCL_Spot!J97+GT_NG!J97+GT_Spot!J97+Bawana_NG!J97+Bawana_RLNG!J97+Bawana_Spot!J97</f>
        <v>135.19999999999999</v>
      </c>
      <c r="F97" s="196">
        <f>PPCL_NG!Q97+PPCL_Spot!Q97+GT_NG!Q97+GT_Spot!Q97+Bawana_NG!Q97+Bawana_RLNG!Q97+Bawana_Spot!Q97</f>
        <v>135.27714296587902</v>
      </c>
      <c r="G97" s="197">
        <f t="shared" si="7"/>
        <v>-7.7142965879033909E-2</v>
      </c>
      <c r="H97" s="196">
        <f>PPCL_NG!K97+PPCL_Spot!K97+GT_NG!K97+GT_Spot!K97+Bawana_NG!K97+Bawana_RLNG!K97+Bawana_Spot!K97</f>
        <v>23.47</v>
      </c>
      <c r="I97" s="196">
        <f>PPCL_NG!R97+PPCL_Spot!R97+GT_NG!R97+GT_Spot!R97+Bawana_NG!R97+Bawana_RLNG!R97+Bawana_Spot!R97</f>
        <v>23.469771883910784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112.45</v>
      </c>
      <c r="L97" s="196">
        <f>PPCL_NG!S97+PPCL_Spot!S97+GT_NG!S97+GT_Spot!S97+Bawana_NG!S97+Bawana_RLNG!S97+Bawana_Spot!S97</f>
        <v>112.46974374587172</v>
      </c>
      <c r="M97" s="197">
        <f t="shared" si="9"/>
        <v>-1.9743745871721785E-2</v>
      </c>
      <c r="N97" s="196">
        <f>PPCL_NG!M97+PPCL_Spot!M97+GT_NG!M97+GT_Spot!M97+Bawana_NG!M97+Bawana_RLNG!M97+Bawana_Spot!M97</f>
        <v>205.78</v>
      </c>
      <c r="O97" s="196">
        <f>PPCL_NG!T97+PPCL_Spot!T97+GT_NG!T97+GT_Spot!T97+Bawana_NG!T97+Bawana_RLNG!T97+Bawana_Spot!T97</f>
        <v>205.87731599185699</v>
      </c>
      <c r="P97" s="197">
        <f t="shared" si="10"/>
        <v>-9.7315991856987694E-2</v>
      </c>
      <c r="Q97" s="197">
        <f t="shared" si="11"/>
        <v>-0.33000000000008711</v>
      </c>
    </row>
    <row r="98" spans="1:17">
      <c r="A98" s="33" t="s">
        <v>140</v>
      </c>
      <c r="B98" s="196">
        <f>PPCL_NG!I98+PPCL_Spot!I98+GT_NG!I98+GT_Spot!I98+Bawana_NG!I98+Bawana_RLNG!I98+Bawana_Spot!I98</f>
        <v>679.73</v>
      </c>
      <c r="C98" s="196">
        <f>PPCL_NG!P98+PPCL_Spot!P98+GT_NG!P98+GT_Spot!P98+Bawana_NG!P98+Bawana_RLNG!P98+Bawana_Spot!P98</f>
        <v>679.87018305626179</v>
      </c>
      <c r="D98" s="197">
        <f t="shared" si="6"/>
        <v>-0.14018305626177607</v>
      </c>
      <c r="E98" s="196">
        <f>PPCL_NG!J98+PPCL_Spot!J98+GT_NG!J98+GT_Spot!J98+Bawana_NG!J98+Bawana_RLNG!J98+Bawana_Spot!J98</f>
        <v>135.19999999999999</v>
      </c>
      <c r="F98" s="196">
        <f>PPCL_NG!Q98+PPCL_Spot!Q98+GT_NG!Q98+GT_Spot!Q98+Bawana_NG!Q98+Bawana_RLNG!Q98+Bawana_Spot!Q98</f>
        <v>135.27950191270472</v>
      </c>
      <c r="G98" s="197">
        <f t="shared" si="7"/>
        <v>-7.9501912704728284E-2</v>
      </c>
      <c r="H98" s="196">
        <f>PPCL_NG!K98+PPCL_Spot!K98+GT_NG!K98+GT_Spot!K98+Bawana_NG!K98+Bawana_RLNG!K98+Bawana_Spot!K98</f>
        <v>23.47</v>
      </c>
      <c r="I98" s="196">
        <f>PPCL_NG!R98+PPCL_Spot!R98+GT_NG!R98+GT_Spot!R98+Bawana_NG!R98+Bawana_RLNG!R98+Bawana_Spot!R98</f>
        <v>23.469771883910784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112.45</v>
      </c>
      <c r="L98" s="196">
        <f>PPCL_NG!S98+PPCL_Spot!S98+GT_NG!S98+GT_Spot!S98+Bawana_NG!S98+Bawana_RLNG!S98+Bawana_Spot!S98</f>
        <v>112.47035707204641</v>
      </c>
      <c r="M98" s="197">
        <f t="shared" si="9"/>
        <v>-2.0357072046408575E-2</v>
      </c>
      <c r="N98" s="196">
        <f>PPCL_NG!M98+PPCL_Spot!M98+GT_NG!M98+GT_Spot!M98+Bawana_NG!M98+Bawana_RLNG!M98+Bawana_Spot!M98</f>
        <v>205.76999999999998</v>
      </c>
      <c r="O98" s="196">
        <f>PPCL_NG!T98+PPCL_Spot!T98+GT_NG!T98+GT_Spot!T98+Bawana_NG!T98+Bawana_RLNG!T98+Bawana_Spot!T98</f>
        <v>205.87018607507633</v>
      </c>
      <c r="P98" s="197">
        <f t="shared" si="10"/>
        <v>-0.10018607507635124</v>
      </c>
      <c r="Q98" s="197">
        <f t="shared" si="11"/>
        <v>-0.3400000000000496</v>
      </c>
    </row>
    <row r="99" spans="1:17">
      <c r="A99" s="33" t="s">
        <v>324</v>
      </c>
      <c r="B99" s="196">
        <f>PPCL_NG!I99+PPCL_Spot!I99+GT_NG!I99+GT_Spot!I99+Bawana_NG!I99+Bawana_RLNG!I99+Bawana_Spot!I99</f>
        <v>9.354392500000003</v>
      </c>
      <c r="C99" s="196">
        <f>PPCL_NG!P99+PPCL_Spot!P99+GT_NG!P99+GT_Spot!P99+Bawana_NG!P99+Bawana_RLNG!P99+Bawana_Spot!P99</f>
        <v>9.3505032308360505</v>
      </c>
      <c r="D99" s="197">
        <f t="shared" si="6"/>
        <v>3.8892691639524912E-3</v>
      </c>
      <c r="E99" s="196">
        <f>PPCL_NG!J99+PPCL_Spot!J99+GT_NG!J99+GT_Spot!J99+Bawana_NG!J99+Bawana_RLNG!J99+Bawana_Spot!J99</f>
        <v>3.0590000000000006</v>
      </c>
      <c r="F99" s="196">
        <f>PPCL_NG!Q99+PPCL_Spot!Q99+GT_NG!Q99+GT_Spot!Q99+Bawana_NG!Q99+Bawana_RLNG!Q99+Bawana_Spot!Q99</f>
        <v>3.0567458369225613</v>
      </c>
      <c r="G99" s="197">
        <f t="shared" si="7"/>
        <v>2.2541630774393084E-3</v>
      </c>
      <c r="H99" s="196">
        <f>PPCL_NG!K99+PPCL_Spot!K99+GT_NG!K99+GT_Spot!K99+Bawana_NG!K99+Bawana_RLNG!K99+Bawana_Spot!K99</f>
        <v>0.56304000000000087</v>
      </c>
      <c r="I99" s="196">
        <f>PPCL_NG!R99+PPCL_Spot!R99+GT_NG!R99+GT_Spot!R99+Bawana_NG!R99+Bawana_RLNG!R99+Bawana_Spot!R99</f>
        <v>0.56267206555902916</v>
      </c>
      <c r="J99" s="197">
        <f t="shared" si="8"/>
        <v>3.6793444097171779E-4</v>
      </c>
      <c r="K99" s="196">
        <f>PPCL_NG!L99+PPCL_Spot!L99+GT_NG!L99+GT_Spot!L99+Bawana_NG!L99+Bawana_RLNG!L99+Bawana_Spot!L99</f>
        <v>2.5963199999999995</v>
      </c>
      <c r="L99" s="196">
        <f>PPCL_NG!S99+PPCL_Spot!S99+GT_NG!S99+GT_Spot!S99+Bawana_NG!S99+Bawana_RLNG!S99+Bawana_Spot!S99</f>
        <v>2.5952293749905633</v>
      </c>
      <c r="M99" s="197">
        <f t="shared" si="9"/>
        <v>1.0906250094362413E-3</v>
      </c>
      <c r="N99" s="196">
        <f>PPCL_NG!M99+PPCL_Spot!M99+GT_NG!M99+GT_Spot!M99+Bawana_NG!M99+Bawana_RLNG!M99+Bawana_Spot!M99</f>
        <v>4.2676724999999998</v>
      </c>
      <c r="O99" s="196">
        <f>PPCL_NG!T99+PPCL_Spot!T99+GT_NG!T99+GT_Spot!T99+Bawana_NG!T99+Bawana_RLNG!T99+Bawana_Spot!T99</f>
        <v>4.2650144916918036</v>
      </c>
      <c r="P99" s="197">
        <f t="shared" si="10"/>
        <v>2.6580083081961803E-3</v>
      </c>
      <c r="Q99" s="197">
        <f t="shared" si="11"/>
        <v>1.0259999999995939E-2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45455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45455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45455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2024-06-18T07:30:57Z</dcterms:modified>
</cp:coreProperties>
</file>